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Asus\Desktop\cursos 2024\3 niveles mun. pudahuel\modulo 2\"/>
    </mc:Choice>
  </mc:AlternateContent>
  <xr:revisionPtr revIDLastSave="0" documentId="13_ncr:1_{D6126FFB-ED5A-4022-B627-2F0C0BF34421}" xr6:coauthVersionLast="47" xr6:coauthVersionMax="47" xr10:uidLastSave="{00000000-0000-0000-0000-000000000000}"/>
  <bookViews>
    <workbookView xWindow="-108" yWindow="-108" windowWidth="23256" windowHeight="12456" xr2:uid="{00000000-000D-0000-FFFF-FFFF00000000}"/>
  </bookViews>
  <sheets>
    <sheet name="FUNDAMENTACION 1" sheetId="6" r:id="rId1"/>
    <sheet name="FUNDAMENTACION 2" sheetId="7" r:id="rId2"/>
    <sheet name="FUNDAMENTACION 3" sheetId="8" r:id="rId3"/>
    <sheet name="1" sheetId="14" r:id="rId4"/>
    <sheet name="2" sheetId="9" r:id="rId5"/>
    <sheet name="3" sheetId="15" r:id="rId6"/>
  </sheets>
  <externalReferences>
    <externalReference r:id="rId7"/>
  </externalReferences>
  <definedNames>
    <definedName name="___f" hidden="1">3</definedName>
    <definedName name="__f" hidden="1">3</definedName>
    <definedName name="_f" hidden="1">3</definedName>
    <definedName name="anscount" hidden="1">2</definedName>
    <definedName name="area_de_extraccionnn">#REF!</definedName>
    <definedName name="departamento">#REF!</definedName>
    <definedName name="DP">#REF!</definedName>
    <definedName name="ff" hidden="1">2</definedName>
    <definedName name="hola">#REF!</definedName>
    <definedName name="limcount" hidden="1">3</definedName>
    <definedName name="lopu" hidden="1">2</definedName>
    <definedName name="lplp" hidden="1">3</definedName>
    <definedName name="nacionalidad">[1]CS3!$F$12:$F$22</definedName>
    <definedName name="pais">#REF!</definedName>
    <definedName name="sencount" hidden="1">1</definedName>
    <definedName name="sueldo">#REF!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7" i="7" l="1"/>
  <c r="H27" i="7"/>
  <c r="J11" i="7"/>
  <c r="H11" i="7"/>
  <c r="I16" i="6"/>
  <c r="J16" i="6" s="1"/>
  <c r="I15" i="6"/>
  <c r="J15" i="6" s="1"/>
  <c r="I14" i="6"/>
  <c r="J14" i="6" s="1"/>
  <c r="I13" i="6"/>
  <c r="J13" i="6" s="1"/>
  <c r="I12" i="6"/>
  <c r="J12" i="6" s="1"/>
  <c r="I11" i="6"/>
  <c r="J11" i="6" s="1"/>
  <c r="J30" i="7" l="1"/>
  <c r="H30" i="7"/>
  <c r="J29" i="7"/>
  <c r="H29" i="7"/>
  <c r="J28" i="7"/>
  <c r="H28" i="7"/>
  <c r="J14" i="7"/>
  <c r="J13" i="7"/>
  <c r="J12" i="7"/>
  <c r="H14" i="7"/>
  <c r="H13" i="7"/>
  <c r="H1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Familia Unida</author>
  </authors>
  <commentList>
    <comment ref="G19" authorId="0" shapeId="0" xr:uid="{00000000-0006-0000-0600-000001000000}">
      <text>
        <r>
          <rPr>
            <sz val="9"/>
            <color indexed="81"/>
            <rFont val="Tahoma"/>
            <family val="2"/>
          </rPr>
          <t>Indice de Masa Corporal =
     Peso/(Talla*Talla)</t>
        </r>
      </text>
    </comment>
    <comment ref="H19" authorId="0" shapeId="0" xr:uid="{00000000-0006-0000-0600-000002000000}">
      <text>
        <r>
          <rPr>
            <sz val="9"/>
            <color indexed="81"/>
            <rFont val="Tahoma"/>
            <family val="2"/>
          </rPr>
          <t>Dependiendo del Indice de Masa Corporal de cada persona (columna G), se debe mostrar la respectiva Categoría que se relaciona en la Tabla de Referencia</t>
        </r>
      </text>
    </comment>
    <comment ref="G36" authorId="0" shapeId="0" xr:uid="{00000000-0006-0000-0600-000003000000}">
      <text>
        <r>
          <rPr>
            <sz val="9"/>
            <color indexed="81"/>
            <rFont val="Tahoma"/>
            <family val="2"/>
          </rPr>
          <t>Calcular el promedio de las 3 notas</t>
        </r>
      </text>
    </comment>
    <comment ref="I36" authorId="0" shapeId="0" xr:uid="{00000000-0006-0000-0600-000004000000}">
      <text>
        <r>
          <rPr>
            <sz val="9"/>
            <color indexed="81"/>
            <rFont val="Tahoma"/>
            <family val="2"/>
          </rPr>
          <t>Si el Promedio de notas del estudiante es mayor a 3,5 y el pago está "Al día" debe mostrarse el mensaje "Becado", de lo contrario mostrar "Sin Beca"</t>
        </r>
      </text>
    </comment>
    <comment ref="G56" authorId="0" shapeId="0" xr:uid="{00000000-0006-0000-0600-000005000000}">
      <text>
        <r>
          <rPr>
            <sz val="9"/>
            <color indexed="81"/>
            <rFont val="Tahoma"/>
            <family val="2"/>
          </rPr>
          <t>Calcular el promedio de las 3 notas</t>
        </r>
      </text>
    </comment>
    <comment ref="I56" authorId="0" shapeId="0" xr:uid="{00000000-0006-0000-0600-000006000000}">
      <text>
        <r>
          <rPr>
            <sz val="9"/>
            <color indexed="81"/>
            <rFont val="Tahoma"/>
            <family val="2"/>
          </rPr>
          <t>Si el Promedio de notas del estudiante es mayor a 3,5 o la edad es mayor a 50 años mostrar el mensaje "Otorgar Descuento", de lo contrario mostrar "Pago Normal"</t>
        </r>
      </text>
    </comment>
    <comment ref="H77" authorId="0" shapeId="0" xr:uid="{00000000-0006-0000-0600-000007000000}">
      <text>
        <r>
          <rPr>
            <sz val="9"/>
            <color indexed="81"/>
            <rFont val="Tahoma"/>
            <family val="2"/>
          </rPr>
          <t>Usar la función que permita determinar cuántas semanas hubo ventas de cada producto</t>
        </r>
      </text>
    </comment>
    <comment ref="I77" authorId="0" shapeId="0" xr:uid="{00000000-0006-0000-0600-000008000000}">
      <text>
        <r>
          <rPr>
            <sz val="9"/>
            <color indexed="81"/>
            <rFont val="Tahoma"/>
            <family val="2"/>
          </rPr>
          <t>Si hubo ventas en 3 o más semanas, calcular la suma de las ventas del producto, de lo contrario calcular el promedio.</t>
        </r>
      </text>
    </comment>
  </commentList>
</comments>
</file>

<file path=xl/sharedStrings.xml><?xml version="1.0" encoding="utf-8"?>
<sst xmlns="http://schemas.openxmlformats.org/spreadsheetml/2006/main" count="272" uniqueCount="196">
  <si>
    <t>Analicemos la estructura de la función SI ANIDADA que se utilizó en este caso:</t>
  </si>
  <si>
    <t>MACRI, Mauricio</t>
  </si>
  <si>
    <t>KIRCHNER, Néstor</t>
  </si>
  <si>
    <t>FILMUS, Daniel</t>
  </si>
  <si>
    <t>FERNANDEZ, Cristina</t>
  </si>
  <si>
    <t>FERNANDEZ, Aníbal</t>
  </si>
  <si>
    <t>CARRIO, Elisa</t>
  </si>
  <si>
    <t>SITUACION</t>
  </si>
  <si>
    <t>PROMEDIO</t>
  </si>
  <si>
    <t>NOTA 3</t>
  </si>
  <si>
    <t>NOTA 2</t>
  </si>
  <si>
    <t>NOTA 1</t>
  </si>
  <si>
    <t>ALUMNOS</t>
  </si>
  <si>
    <t>Vamos a entenderlo mejor a través del siguiente ejemplo:</t>
  </si>
  <si>
    <t>FUNCIONES ANIDADAS</t>
  </si>
  <si>
    <t>¿Cómo puedo reconocer qué función tengo que utilizar?</t>
  </si>
  <si>
    <t>La función O actúa de manera similar, pero es suficiente que se cumpla una de las dos condiciones.</t>
  </si>
  <si>
    <t>D</t>
  </si>
  <si>
    <t>C</t>
  </si>
  <si>
    <t>B</t>
  </si>
  <si>
    <t>A</t>
  </si>
  <si>
    <t>Ejemplo usando solas la función Y y la función O</t>
  </si>
  <si>
    <t>Con la función Y ( se deben cumplir las 2 condiciones)</t>
  </si>
  <si>
    <t>Con la función O (se debe cumplir una de las 2 condiciones)</t>
  </si>
  <si>
    <t>Número de Inasistencias</t>
  </si>
  <si>
    <t>Nota</t>
  </si>
  <si>
    <t>Alumnos</t>
  </si>
  <si>
    <t>Juliana Casas</t>
  </si>
  <si>
    <t>Paola Castaño</t>
  </si>
  <si>
    <t>Carlos Puentes</t>
  </si>
  <si>
    <t>Angélica Ramírez</t>
  </si>
  <si>
    <t>Para aprobar Informática los alumnos deben considerar dos variables::
a) Que el Número de Inasistencias sea menor o igual a 10
b) Que la nota obtenida sea mayor o igual a 3</t>
  </si>
  <si>
    <t>Veamos ahora el mismo ejemplo anidando estas funciones dentro de función SI, para obtener como resultado APROBADO o REPROBADO:</t>
  </si>
  <si>
    <t xml:space="preserve"> =SI(Y(F27&lt;=10;G27&gt;=3);"APROBADO";"REPROBADO")</t>
  </si>
  <si>
    <t>AYUDA IMPORTANTE</t>
  </si>
  <si>
    <t>Si frente a una condición dada tengo dos posibilidades, usamos una función SI.
Si frente a una condición dada tengo más de dos posibilidades, usamos una función SI ANIDADA 
(una función Si dentro de otra función SI).
Si para obtener un resultado se deben cumplir dos condiciones simultáneamente (en el enunciado 
dirá "y"), anidamos una función Y dentro de una función SI.
Si para obtener un resultado se debe cumplir una u otra condición (en el enunciado dirá "o"), 
anidamos una función O dentro de una función SI.</t>
  </si>
  <si>
    <t>Dadas las notas de los siguientes alumnos:
a) Calcular el promedio
b) En la columna SITUACION deben aparecer los siguientes textos: REPROBADO si el promedio obtenido fue inferior a 3; PENDIENTE si el promedio obtenido fue menor o igual a 3,6; y APROBADO si el promedio fue mayor a 3,6.</t>
  </si>
  <si>
    <r>
      <t xml:space="preserve">Cuando frente a una condición aparecen </t>
    </r>
    <r>
      <rPr>
        <b/>
        <i/>
        <u/>
        <sz val="11"/>
        <color theme="1"/>
        <rFont val="Calibri"/>
        <family val="2"/>
        <scheme val="minor"/>
      </rPr>
      <t>más de dos posibilidades</t>
    </r>
    <r>
      <rPr>
        <sz val="11"/>
        <color theme="1"/>
        <rFont val="Calibri"/>
        <family val="2"/>
        <scheme val="minor"/>
      </rPr>
      <t xml:space="preserve"> no alcanza con una sola función SI, es entonces cuando debemos utilizar "una función dentro de otra". En Excel a esta operación se le conoce como "Función anidada".</t>
    </r>
  </si>
  <si>
    <t xml:space="preserve"> =SI(I11&lt;3;"REPROBADO";SI(I11&lt;=3,6;"PENDIENTE";"APROBADO"))</t>
  </si>
  <si>
    <r>
      <t xml:space="preserve">Anidación de la Función SI con la función Y y la función O. Estas dos funciones actuarán como condición de la función SI.
En el caso de la función Y, </t>
    </r>
    <r>
      <rPr>
        <b/>
        <i/>
        <u/>
        <sz val="11"/>
        <color theme="1"/>
        <rFont val="Calibri"/>
        <family val="2"/>
        <scheme val="minor"/>
      </rPr>
      <t xml:space="preserve">se deben cumplir dos condiciones simultáneamente.
</t>
    </r>
    <r>
      <rPr>
        <sz val="11"/>
        <color theme="1"/>
        <rFont val="Calibri"/>
        <family val="2"/>
        <scheme val="minor"/>
      </rPr>
      <t xml:space="preserve">En el caso de la función O, </t>
    </r>
    <r>
      <rPr>
        <b/>
        <i/>
        <u/>
        <sz val="11"/>
        <color theme="1"/>
        <rFont val="Calibri"/>
        <family val="2"/>
        <scheme val="minor"/>
      </rPr>
      <t xml:space="preserve">se debe cumplir una de las dos posibilidades.
</t>
    </r>
    <r>
      <rPr>
        <sz val="11"/>
        <color theme="1"/>
        <rFont val="Calibri"/>
        <family val="2"/>
        <scheme val="minor"/>
      </rPr>
      <t>Al utilizar solas la función Y y la función O, devolverán VERDADERO o FALSO, como en la práctica esto no tiene demasiado sentido, es más útil anidarlas dentro de una función SI.</t>
    </r>
  </si>
  <si>
    <t>Analicemos la estructura de la función SI ANIDADA con la función Y:</t>
  </si>
  <si>
    <t>SITUACIÓN</t>
  </si>
  <si>
    <t>Trabajador</t>
  </si>
  <si>
    <t>Categoría</t>
  </si>
  <si>
    <t>Miranda Ascencio</t>
  </si>
  <si>
    <t>Alvarez Morales</t>
  </si>
  <si>
    <t>Córdova Torres</t>
  </si>
  <si>
    <t>F</t>
  </si>
  <si>
    <t>Coronel Linares</t>
  </si>
  <si>
    <t>Falcón Gutierrez</t>
  </si>
  <si>
    <t>Martinez Jimenez</t>
  </si>
  <si>
    <t>Pardo Aliaga</t>
  </si>
  <si>
    <t>Cardona Ramos</t>
  </si>
  <si>
    <t>Código</t>
  </si>
  <si>
    <t>Bonificación</t>
  </si>
  <si>
    <t>Rango IMC</t>
  </si>
  <si>
    <t>Nombre</t>
  </si>
  <si>
    <t>Peso</t>
  </si>
  <si>
    <t>Talla</t>
  </si>
  <si>
    <t>Indice de Masa Corporal</t>
  </si>
  <si>
    <t>Categoria</t>
  </si>
  <si>
    <t>Catalina Durán</t>
  </si>
  <si>
    <t>J. Miguel Contreras</t>
  </si>
  <si>
    <t>Ingrid Herrera</t>
  </si>
  <si>
    <t>Luis Muñoz</t>
  </si>
  <si>
    <t>Pamela Islas</t>
  </si>
  <si>
    <t>Ricardo Flores</t>
  </si>
  <si>
    <t>Lourdes Pérez</t>
  </si>
  <si>
    <t>Bajo Peso</t>
  </si>
  <si>
    <t>Peso Normal</t>
  </si>
  <si>
    <t>Sobrepeso</t>
  </si>
  <si>
    <t>Obeso</t>
  </si>
  <si>
    <t>&lt; 18,5</t>
  </si>
  <si>
    <t>&lt; 25</t>
  </si>
  <si>
    <t>&lt; 30</t>
  </si>
  <si>
    <t>&gt;= 30</t>
  </si>
  <si>
    <t>Tabla de Referencia</t>
  </si>
  <si>
    <t>G</t>
  </si>
  <si>
    <t>E</t>
  </si>
  <si>
    <t>SOCIO</t>
  </si>
  <si>
    <t>EDAD</t>
  </si>
  <si>
    <t>Nº de calzado</t>
  </si>
  <si>
    <t>Pérez, Manuel</t>
  </si>
  <si>
    <t>Cáceres, Eduardo</t>
  </si>
  <si>
    <t>Aliverti, Mariano</t>
  </si>
  <si>
    <t>González, Pedro</t>
  </si>
  <si>
    <t>Rigotti, Juan Cruz</t>
  </si>
  <si>
    <t>Roda, Ariel</t>
  </si>
  <si>
    <t>Guevara, Matías</t>
  </si>
  <si>
    <t>Girondo, Gerardo</t>
  </si>
  <si>
    <t>Soler, Juan Pablo</t>
  </si>
  <si>
    <t>Nota-1</t>
  </si>
  <si>
    <t>Nota-2</t>
  </si>
  <si>
    <t>Nota-3</t>
  </si>
  <si>
    <t>Pago</t>
  </si>
  <si>
    <t>Estado</t>
  </si>
  <si>
    <t>Juan Cardenas</t>
  </si>
  <si>
    <t>Ana Lopez</t>
  </si>
  <si>
    <t>Mora</t>
  </si>
  <si>
    <t>Carlos Castro</t>
  </si>
  <si>
    <t>David Diaz</t>
  </si>
  <si>
    <t>Pedro Morales</t>
  </si>
  <si>
    <t>Raúl Gomez</t>
  </si>
  <si>
    <t>César Casa</t>
  </si>
  <si>
    <t>Miguel Narvaez</t>
  </si>
  <si>
    <t>Hugo Muñoz</t>
  </si>
  <si>
    <t>Inés Torres</t>
  </si>
  <si>
    <t>Sexo</t>
  </si>
  <si>
    <t>Edad</t>
  </si>
  <si>
    <t>Un club deportivo está organizando los equipos para integrar los diferentes deportes, para hacerlo tendrá en cuenta la altura de los jóvenes así:
Si miden menos de 1,75, se inscribirán en FUTBOL
Si miden menos de 1,80, se inscribirán en VOLEY
Si miden más de 1,80, se inscribirán en BASQUET</t>
  </si>
  <si>
    <t>ALTURA 
(en mts.)</t>
  </si>
  <si>
    <t>Equipo al que será inscrito</t>
  </si>
  <si>
    <t>CLUB DEPORTIVO VALDIVIA</t>
  </si>
  <si>
    <t>Sandra Murillo</t>
  </si>
  <si>
    <t>Andrés Parra</t>
  </si>
  <si>
    <t>Daniela Ramírez</t>
  </si>
  <si>
    <t>Stella Tabares</t>
  </si>
  <si>
    <t>César Benavides</t>
  </si>
  <si>
    <t>Magdalena Cárdenas</t>
  </si>
  <si>
    <t>Parcial 1</t>
  </si>
  <si>
    <t>Parcial 2</t>
  </si>
  <si>
    <t>Los alumnos de la carrera de Turismo deben tener aprobados los dos parciales para poder presentar el examen final, en caso contrario deben presentar recuperación:
En la columna SITUACIÓN debe aparecer "EXAMEN FINAL" si ambos parciales tienen nota mayor o igual a 3. En caso contrario, debe aparecer "RECUPERACION"</t>
  </si>
  <si>
    <t>Al día</t>
  </si>
  <si>
    <t>Promedio</t>
  </si>
  <si>
    <t>Masculino</t>
  </si>
  <si>
    <t>Femenino</t>
  </si>
  <si>
    <t>Soltero</t>
  </si>
  <si>
    <t>Casado</t>
  </si>
  <si>
    <t>¿Posee Vivienda?</t>
  </si>
  <si>
    <t>No</t>
  </si>
  <si>
    <t>Sí</t>
  </si>
  <si>
    <t>Determinar la Bonificación con las siguientes reglas: 
Si es de sexo MASCULINO y el estado civil es Casado y no posee vivienda, recibe una bonificación del 10% del Sueldo Básico, de lo contrario recibira cero pesos.</t>
  </si>
  <si>
    <t>Estado Civil</t>
  </si>
  <si>
    <t>Sueldo Básico</t>
  </si>
  <si>
    <t>¿Recibe Premio?</t>
  </si>
  <si>
    <t>Vendedores</t>
  </si>
  <si>
    <t>Viajes Vendidos</t>
  </si>
  <si>
    <t>Valor Ventas</t>
  </si>
  <si>
    <t>Ejercicio 1:</t>
  </si>
  <si>
    <t>Ejercicio 2:</t>
  </si>
  <si>
    <t>Ejercicio 3:</t>
  </si>
  <si>
    <t>Rodríguez, Luis</t>
  </si>
  <si>
    <t>Grupo</t>
  </si>
  <si>
    <t xml:space="preserve">Lonchera </t>
  </si>
  <si>
    <t>Fruta</t>
  </si>
  <si>
    <t>Yogurt</t>
  </si>
  <si>
    <t>Hamburguesa</t>
  </si>
  <si>
    <t>Churro</t>
  </si>
  <si>
    <t>Cereal</t>
  </si>
  <si>
    <t>Dulces</t>
  </si>
  <si>
    <t>Perro caliente</t>
  </si>
  <si>
    <t>I.E. Nacional Auxiliares de Enfermería</t>
  </si>
  <si>
    <t>Estudiante</t>
  </si>
  <si>
    <t>8-1</t>
  </si>
  <si>
    <t>8-2</t>
  </si>
  <si>
    <t>8-3</t>
  </si>
  <si>
    <t>8-4</t>
  </si>
  <si>
    <t>8-5</t>
  </si>
  <si>
    <t>Camila Duarte</t>
  </si>
  <si>
    <t>Andrea Morales</t>
  </si>
  <si>
    <t>Alejandra Calle</t>
  </si>
  <si>
    <t>Angélica Durán</t>
  </si>
  <si>
    <t>Daniela Misas</t>
  </si>
  <si>
    <t>Estefanía Granada</t>
  </si>
  <si>
    <t>Angie Torres</t>
  </si>
  <si>
    <t>Isabella Duqe</t>
  </si>
  <si>
    <t>Jornada</t>
  </si>
  <si>
    <t>Mañana</t>
  </si>
  <si>
    <t>Tipo alimentación</t>
  </si>
  <si>
    <t>Ejercicio 4:</t>
  </si>
  <si>
    <t>Semana 1</t>
  </si>
  <si>
    <t>Semana 2</t>
  </si>
  <si>
    <t>Semana 3</t>
  </si>
  <si>
    <t>Semana 4</t>
  </si>
  <si>
    <t>Producto</t>
  </si>
  <si>
    <t>Mouse Genérico</t>
  </si>
  <si>
    <t>Teclado Genérico</t>
  </si>
  <si>
    <t>Impresora Láser</t>
  </si>
  <si>
    <t>Mouse Inalámbrico</t>
  </si>
  <si>
    <t>Memoria USB 4 Gb</t>
  </si>
  <si>
    <t>Memoria USB 8 Gb</t>
  </si>
  <si>
    <t>Memoria USB 16 Gb</t>
  </si>
  <si>
    <t>Memoria USB 32 Gb</t>
  </si>
  <si>
    <t>Tablet HACER</t>
  </si>
  <si>
    <t>PC de Escritorio</t>
  </si>
  <si>
    <t>¿Cuántas semanas hubo ventas del producto?</t>
  </si>
  <si>
    <t>Suma o Promedio Ventas</t>
  </si>
  <si>
    <t>Ventas realizadas durante el mes</t>
  </si>
  <si>
    <t>Perfect System</t>
  </si>
  <si>
    <t>TRABAJO EN EQUIPO</t>
  </si>
  <si>
    <t>TRABAJO INDIVIDUAL</t>
  </si>
  <si>
    <t>TRABAJO PARA HACER EN COMPAÑÍA DE TU FAMILIA</t>
  </si>
  <si>
    <r>
      <t xml:space="preserve">Es necesario determinar la Categoría y la Bonificación de cada empleado de la inmobiliaria, para ésto debes hacer lo siguiente:
</t>
    </r>
    <r>
      <rPr>
        <b/>
        <sz val="11"/>
        <color theme="1"/>
        <rFont val="Calibri"/>
        <family val="2"/>
        <scheme val="minor"/>
      </rPr>
      <t xml:space="preserve">
Columna E: </t>
    </r>
    <r>
      <rPr>
        <sz val="11"/>
        <color theme="1"/>
        <rFont val="Calibri"/>
        <family val="2"/>
        <scheme val="minor"/>
      </rPr>
      <t>En caso que el código del empleado sea A se debe mostrar la palabra "</t>
    </r>
    <r>
      <rPr>
        <sz val="11"/>
        <color theme="1"/>
        <rFont val="Calibri"/>
        <family val="2"/>
        <scheme val="minor"/>
      </rPr>
      <t xml:space="preserve">Fijo", si el código es B se debe mostrar "Contrato", de lo contrario se mostrará "Auxiliar".
</t>
    </r>
    <r>
      <rPr>
        <b/>
        <sz val="11"/>
        <color theme="1"/>
        <rFont val="Calibri"/>
        <family val="2"/>
        <scheme val="minor"/>
      </rPr>
      <t xml:space="preserve">Columna F: </t>
    </r>
    <r>
      <rPr>
        <sz val="11"/>
        <color theme="1"/>
        <rFont val="Calibri"/>
        <family val="2"/>
        <scheme val="minor"/>
      </rPr>
      <t>En caso que el código del empleado sea A se debe mostrar el valor 2,5%, si el código es B se debe mostrar 2,3%, de lo contrario se mostrará 2,0%.</t>
    </r>
  </si>
  <si>
    <t>Los empleados de una agencia de turismo vendieron viajes durante el mes de marzo. Si el empleado cumple con una de las siguientes condiciones se debe mostrar el mensaje "Recibe Viaje" de lo contrario mostrar "Sin Premio":
        a) Que la cantidad de viajes vendidos sea mayor a 100
        b) Que las ventas sean mayores a $ 5.000.000</t>
  </si>
  <si>
    <t>Para determinar el Tipo de Alimentación de cada estudiante, se debe tener en cuenta lo siguiente: Si en la lonchera la estudiante consumió Fruta, Yogurt o Cereal, se debe mostrar el mensaje "Saludable", de lo contrario mostrar "No Saludable".</t>
  </si>
  <si>
    <t>Para saber qué cálculos debes hacer, lee los comentarios que se muestran en algunas de las celdas de títulos del siguiente cuadro.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</si>
</sst>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_-;\-&quot;$&quot;* #,##0_-;_-&quot;$&quot;* &quot;-&quot;_-;_-@_-"/>
    <numFmt numFmtId="165" formatCode="0.0"/>
    <numFmt numFmtId="166" formatCode="0.0%"/>
    <numFmt numFmtId="167" formatCode="&quot;$&quot;\ #,##0"/>
    <numFmt numFmtId="168" formatCode="_-* #,##0.00\ &quot;€&quot;_-;\-* #,##0.00\ &quot;€&quot;_-;_-* &quot;-&quot;??\ &quot;€&quot;_-;_-@_-"/>
  </numFmts>
  <fonts count="3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5"/>
      <color theme="3"/>
      <name val="Calibri"/>
      <family val="2"/>
      <scheme val="minor"/>
    </font>
    <font>
      <b/>
      <sz val="11"/>
      <color theme="0"/>
      <name val="Calibri"/>
      <family val="2"/>
      <scheme val="minor"/>
    </font>
    <font>
      <b/>
      <sz val="11"/>
      <color theme="1"/>
      <name val="Calibri"/>
      <family val="2"/>
      <scheme val="minor"/>
    </font>
    <font>
      <b/>
      <sz val="14"/>
      <name val="Arial"/>
      <family val="2"/>
    </font>
    <font>
      <b/>
      <sz val="10"/>
      <name val="Arial"/>
      <family val="2"/>
    </font>
    <font>
      <sz val="10"/>
      <name val="Arial"/>
      <family val="2"/>
    </font>
    <font>
      <sz val="12"/>
      <name val="Arial"/>
      <family val="2"/>
    </font>
    <font>
      <b/>
      <sz val="18"/>
      <color theme="3"/>
      <name val="Calibri Light"/>
      <family val="2"/>
      <scheme val="major"/>
    </font>
    <font>
      <b/>
      <i/>
      <u/>
      <sz val="11"/>
      <color theme="1"/>
      <name val="Calibri"/>
      <family val="2"/>
      <scheme val="minor"/>
    </font>
    <font>
      <b/>
      <sz val="18"/>
      <color rgb="FFFF0000"/>
      <name val="Calibri"/>
      <family val="2"/>
      <scheme val="minor"/>
    </font>
    <font>
      <b/>
      <sz val="11"/>
      <name val="Calibri"/>
      <family val="2"/>
      <scheme val="minor"/>
    </font>
    <font>
      <sz val="9"/>
      <color indexed="81"/>
      <name val="Tahoma"/>
      <family val="2"/>
    </font>
    <font>
      <sz val="10"/>
      <name val="Arial"/>
      <family val="2"/>
    </font>
    <font>
      <b/>
      <sz val="11"/>
      <color indexed="8"/>
      <name val="Calibri"/>
      <family val="2"/>
      <scheme val="minor"/>
    </font>
    <font>
      <sz val="11"/>
      <name val="Calibri"/>
      <family val="2"/>
      <scheme val="minor"/>
    </font>
    <font>
      <b/>
      <i/>
      <sz val="11"/>
      <color indexed="8"/>
      <name val="Calibri"/>
      <family val="2"/>
      <scheme val="minor"/>
    </font>
    <font>
      <b/>
      <i/>
      <sz val="11"/>
      <color theme="1"/>
      <name val="Calibri"/>
      <family val="2"/>
      <scheme val="minor"/>
    </font>
    <font>
      <sz val="16"/>
      <name val="Calibri"/>
      <family val="2"/>
      <scheme val="minor"/>
    </font>
    <font>
      <b/>
      <sz val="16"/>
      <name val="Calibri"/>
      <family val="2"/>
      <scheme val="minor"/>
    </font>
    <font>
      <b/>
      <i/>
      <sz val="24"/>
      <color theme="0"/>
      <name val="Calibri"/>
      <family val="2"/>
      <scheme val="minor"/>
    </font>
    <font>
      <b/>
      <sz val="14"/>
      <color theme="0"/>
      <name val="Calibri Light"/>
      <family val="2"/>
      <scheme val="major"/>
    </font>
    <font>
      <b/>
      <u val="double"/>
      <sz val="15"/>
      <color theme="3"/>
      <name val="Calibri"/>
      <family val="2"/>
      <scheme val="minor"/>
    </font>
    <font>
      <b/>
      <i/>
      <sz val="16"/>
      <name val="DejaVu Sans"/>
      <family val="2"/>
    </font>
  </fonts>
  <fills count="15">
    <fill>
      <patternFill patternType="none"/>
    </fill>
    <fill>
      <patternFill patternType="gray125"/>
    </fill>
    <fill>
      <patternFill patternType="solid">
        <fgColor theme="0" tint="-4.9989318521683403E-2"/>
        <bgColor indexed="64"/>
      </patternFill>
    </fill>
    <fill>
      <patternFill patternType="solid">
        <fgColor theme="4" tint="-0.249977111117893"/>
        <bgColor indexed="64"/>
      </patternFill>
    </fill>
    <fill>
      <patternFill patternType="solid">
        <fgColor theme="6" tint="0.79998168889431442"/>
        <bgColor indexed="64"/>
      </patternFill>
    </fill>
    <fill>
      <patternFill patternType="solid">
        <fgColor theme="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indexed="9"/>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1"/>
        <bgColor indexed="64"/>
      </patternFill>
    </fill>
    <fill>
      <patternFill patternType="solid">
        <fgColor theme="4" tint="-0.499984740745262"/>
        <bgColor indexed="64"/>
      </patternFill>
    </fill>
    <fill>
      <patternFill patternType="solid">
        <fgColor indexed="47"/>
        <bgColor indexed="22"/>
      </patternFill>
    </fill>
  </fills>
  <borders count="40">
    <border>
      <left/>
      <right/>
      <top/>
      <bottom/>
      <diagonal/>
    </border>
    <border>
      <left/>
      <right/>
      <top/>
      <bottom style="thick">
        <color theme="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ck">
        <color theme="4" tint="-0.499984740745262"/>
      </left>
      <right/>
      <top style="thick">
        <color theme="4" tint="-0.499984740745262"/>
      </top>
      <bottom/>
      <diagonal/>
    </border>
    <border>
      <left/>
      <right/>
      <top style="thick">
        <color theme="4" tint="-0.499984740745262"/>
      </top>
      <bottom/>
      <diagonal/>
    </border>
    <border>
      <left/>
      <right style="thick">
        <color theme="4" tint="-0.499984740745262"/>
      </right>
      <top style="thick">
        <color theme="4" tint="-0.499984740745262"/>
      </top>
      <bottom/>
      <diagonal/>
    </border>
    <border>
      <left style="thick">
        <color theme="4" tint="-0.499984740745262"/>
      </left>
      <right/>
      <top/>
      <bottom/>
      <diagonal/>
    </border>
    <border>
      <left/>
      <right style="thick">
        <color theme="4" tint="-0.499984740745262"/>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medium">
        <color auto="1"/>
      </bottom>
      <diagonal/>
    </border>
    <border>
      <left style="thick">
        <color theme="4" tint="-0.499984740745262"/>
      </left>
      <right/>
      <top/>
      <bottom style="thick">
        <color theme="4" tint="-0.499984740745262"/>
      </bottom>
      <diagonal/>
    </border>
    <border>
      <left/>
      <right/>
      <top/>
      <bottom style="thick">
        <color theme="4" tint="-0.499984740745262"/>
      </bottom>
      <diagonal/>
    </border>
    <border>
      <left/>
      <right style="thick">
        <color theme="4" tint="-0.499984740745262"/>
      </right>
      <top/>
      <bottom style="thick">
        <color theme="4" tint="-0.499984740745262"/>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style="medium">
        <color auto="1"/>
      </left>
      <right/>
      <top style="thin">
        <color indexed="64"/>
      </top>
      <bottom style="medium">
        <color auto="1"/>
      </bottom>
      <diagonal/>
    </border>
    <border>
      <left/>
      <right style="medium">
        <color auto="1"/>
      </right>
      <top style="thin">
        <color indexed="64"/>
      </top>
      <bottom style="medium">
        <color auto="1"/>
      </bottom>
      <diagonal/>
    </border>
    <border>
      <left/>
      <right/>
      <top style="medium">
        <color auto="1"/>
      </top>
      <bottom style="medium">
        <color auto="1"/>
      </bottom>
      <diagonal/>
    </border>
    <border>
      <left/>
      <right/>
      <top style="medium">
        <color auto="1"/>
      </top>
      <bottom style="thin">
        <color indexed="64"/>
      </bottom>
      <diagonal/>
    </border>
    <border>
      <left/>
      <right/>
      <top style="thin">
        <color indexed="64"/>
      </top>
      <bottom style="thin">
        <color indexed="64"/>
      </bottom>
      <diagonal/>
    </border>
    <border>
      <left/>
      <right/>
      <top style="thin">
        <color indexed="64"/>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8"/>
      </bottom>
      <diagonal/>
    </border>
    <border>
      <left style="medium">
        <color indexed="64"/>
      </left>
      <right style="medium">
        <color indexed="64"/>
      </right>
      <top/>
      <bottom style="medium">
        <color indexed="64"/>
      </bottom>
      <diagonal/>
    </border>
    <border>
      <left style="medium">
        <color auto="1"/>
      </left>
      <right style="medium">
        <color auto="1"/>
      </right>
      <top/>
      <bottom/>
      <diagonal/>
    </border>
    <border>
      <left style="thin">
        <color indexed="64"/>
      </left>
      <right/>
      <top style="thin">
        <color indexed="64"/>
      </top>
      <bottom style="thin">
        <color indexed="64"/>
      </bottom>
      <diagonal/>
    </border>
    <border>
      <left style="medium">
        <color indexed="8"/>
      </left>
      <right style="medium">
        <color indexed="8"/>
      </right>
      <top style="medium">
        <color indexed="8"/>
      </top>
      <bottom style="medium">
        <color indexed="8"/>
      </bottom>
      <diagonal/>
    </border>
  </borders>
  <cellStyleXfs count="17">
    <xf numFmtId="0" fontId="0" fillId="0" borderId="0"/>
    <xf numFmtId="0" fontId="7" fillId="0" borderId="1" applyNumberFormat="0" applyFill="0" applyAlignment="0" applyProtection="0"/>
    <xf numFmtId="0" fontId="12" fillId="0" borderId="0"/>
    <xf numFmtId="0" fontId="6" fillId="0" borderId="0"/>
    <xf numFmtId="0" fontId="14" fillId="0" borderId="0" applyNumberFormat="0" applyFill="0" applyBorder="0" applyAlignment="0" applyProtection="0"/>
    <xf numFmtId="0" fontId="5" fillId="0" borderId="0"/>
    <xf numFmtId="164" fontId="5" fillId="0" borderId="0" applyFont="0" applyFill="0" applyBorder="0" applyAlignment="0" applyProtection="0"/>
    <xf numFmtId="0" fontId="5" fillId="0" borderId="0"/>
    <xf numFmtId="0" fontId="12" fillId="0" borderId="0"/>
    <xf numFmtId="164" fontId="19" fillId="0" borderId="0" applyFont="0" applyFill="0" applyBorder="0" applyAlignment="0" applyProtection="0"/>
    <xf numFmtId="9" fontId="19" fillId="0" borderId="0" applyFont="0" applyFill="0" applyBorder="0" applyAlignment="0" applyProtection="0"/>
    <xf numFmtId="0" fontId="12" fillId="0" borderId="0"/>
    <xf numFmtId="0" fontId="14" fillId="0" borderId="0" applyNumberFormat="0" applyFill="0" applyBorder="0" applyAlignment="0" applyProtection="0"/>
    <xf numFmtId="0" fontId="12" fillId="0" borderId="0"/>
    <xf numFmtId="0" fontId="2" fillId="0" borderId="0"/>
    <xf numFmtId="168" fontId="12" fillId="0" borderId="0" applyFont="0" applyFill="0" applyBorder="0" applyAlignment="0" applyProtection="0"/>
    <xf numFmtId="3" fontId="29" fillId="14" borderId="39" applyProtection="0">
      <alignment horizontal="center" vertical="center" wrapText="1"/>
    </xf>
  </cellStyleXfs>
  <cellXfs count="246">
    <xf numFmtId="0" fontId="0" fillId="0" borderId="0" xfId="0"/>
    <xf numFmtId="0" fontId="10" fillId="0" borderId="0" xfId="0" applyFont="1"/>
    <xf numFmtId="0" fontId="12" fillId="0" borderId="0" xfId="0" applyFont="1"/>
    <xf numFmtId="0" fontId="12" fillId="0" borderId="0" xfId="2"/>
    <xf numFmtId="0" fontId="13" fillId="0" borderId="0" xfId="2" applyFont="1"/>
    <xf numFmtId="0" fontId="6" fillId="0" borderId="0" xfId="3"/>
    <xf numFmtId="0" fontId="6" fillId="0" borderId="10" xfId="3" applyBorder="1"/>
    <xf numFmtId="0" fontId="6" fillId="0" borderId="11" xfId="3" applyBorder="1"/>
    <xf numFmtId="0" fontId="6" fillId="0" borderId="12" xfId="3" applyBorder="1"/>
    <xf numFmtId="0" fontId="6" fillId="0" borderId="13" xfId="3" applyBorder="1"/>
    <xf numFmtId="0" fontId="6" fillId="0" borderId="14" xfId="3" applyBorder="1"/>
    <xf numFmtId="0" fontId="9" fillId="0" borderId="0" xfId="3" applyFont="1"/>
    <xf numFmtId="0" fontId="8" fillId="3" borderId="15" xfId="3" applyFont="1" applyFill="1" applyBorder="1" applyAlignment="1">
      <alignment horizontal="center"/>
    </xf>
    <xf numFmtId="0" fontId="6" fillId="0" borderId="16" xfId="3" applyBorder="1"/>
    <xf numFmtId="0" fontId="6" fillId="0" borderId="17" xfId="3" applyBorder="1"/>
    <xf numFmtId="0" fontId="6" fillId="0" borderId="18" xfId="3" applyBorder="1"/>
    <xf numFmtId="0" fontId="6" fillId="0" borderId="19" xfId="3" applyBorder="1"/>
    <xf numFmtId="0" fontId="6" fillId="0" borderId="20" xfId="3" applyBorder="1"/>
    <xf numFmtId="0" fontId="6" fillId="0" borderId="21" xfId="3" applyBorder="1"/>
    <xf numFmtId="165" fontId="6" fillId="0" borderId="0" xfId="3" applyNumberFormat="1"/>
    <xf numFmtId="165" fontId="6" fillId="0" borderId="16" xfId="3" applyNumberFormat="1" applyBorder="1" applyAlignment="1">
      <alignment horizontal="center"/>
    </xf>
    <xf numFmtId="165" fontId="6" fillId="0" borderId="17" xfId="3" applyNumberFormat="1" applyBorder="1" applyAlignment="1">
      <alignment horizontal="center"/>
    </xf>
    <xf numFmtId="165" fontId="6" fillId="0" borderId="18" xfId="3" applyNumberFormat="1" applyBorder="1" applyAlignment="1">
      <alignment horizontal="center"/>
    </xf>
    <xf numFmtId="165" fontId="6" fillId="0" borderId="0" xfId="3" applyNumberFormat="1" applyAlignment="1">
      <alignment horizontal="center"/>
    </xf>
    <xf numFmtId="0" fontId="14" fillId="0" borderId="0" xfId="4" applyBorder="1" applyAlignment="1">
      <alignment horizontal="center"/>
    </xf>
    <xf numFmtId="0" fontId="7" fillId="0" borderId="0" xfId="1" applyBorder="1"/>
    <xf numFmtId="0" fontId="13" fillId="0" borderId="0" xfId="2" applyFont="1" applyAlignment="1">
      <alignment vertical="center"/>
    </xf>
    <xf numFmtId="0" fontId="6" fillId="0" borderId="13" xfId="3" applyBorder="1" applyAlignment="1">
      <alignment vertical="center"/>
    </xf>
    <xf numFmtId="0" fontId="8" fillId="3" borderId="15" xfId="3" applyFont="1" applyFill="1" applyBorder="1" applyAlignment="1">
      <alignment horizontal="center" vertical="center" wrapText="1"/>
    </xf>
    <xf numFmtId="0" fontId="8" fillId="3" borderId="15" xfId="3" applyFont="1" applyFill="1" applyBorder="1" applyAlignment="1">
      <alignment horizontal="center" vertical="center"/>
    </xf>
    <xf numFmtId="0" fontId="6" fillId="0" borderId="14" xfId="3" applyBorder="1" applyAlignment="1">
      <alignment vertical="center"/>
    </xf>
    <xf numFmtId="0" fontId="6" fillId="0" borderId="0" xfId="3" applyAlignment="1">
      <alignment vertical="center"/>
    </xf>
    <xf numFmtId="1" fontId="6" fillId="0" borderId="16" xfId="3" applyNumberFormat="1" applyBorder="1" applyAlignment="1">
      <alignment horizontal="center"/>
    </xf>
    <xf numFmtId="1" fontId="6" fillId="0" borderId="18" xfId="3" applyNumberFormat="1" applyBorder="1" applyAlignment="1">
      <alignment horizontal="center"/>
    </xf>
    <xf numFmtId="0" fontId="6" fillId="4" borderId="4" xfId="3" applyFill="1" applyBorder="1"/>
    <xf numFmtId="0" fontId="16" fillId="4" borderId="6" xfId="3" applyFont="1" applyFill="1" applyBorder="1" applyAlignment="1">
      <alignment horizontal="center"/>
    </xf>
    <xf numFmtId="0" fontId="16" fillId="4" borderId="0" xfId="3" applyFont="1" applyFill="1" applyAlignment="1">
      <alignment horizontal="center"/>
    </xf>
    <xf numFmtId="0" fontId="16" fillId="4" borderId="5" xfId="3" applyFont="1" applyFill="1" applyBorder="1" applyAlignment="1">
      <alignment horizontal="center"/>
    </xf>
    <xf numFmtId="165" fontId="6" fillId="0" borderId="16" xfId="3" applyNumberFormat="1" applyBorder="1"/>
    <xf numFmtId="165" fontId="6" fillId="0" borderId="18" xfId="3" applyNumberFormat="1" applyBorder="1"/>
    <xf numFmtId="0" fontId="5" fillId="0" borderId="0" xfId="3" applyFont="1"/>
    <xf numFmtId="0" fontId="4" fillId="0" borderId="0" xfId="5" applyFont="1"/>
    <xf numFmtId="0" fontId="12" fillId="0" borderId="17" xfId="2" applyBorder="1"/>
    <xf numFmtId="0" fontId="12" fillId="0" borderId="18" xfId="2" applyBorder="1"/>
    <xf numFmtId="0" fontId="20" fillId="7" borderId="15" xfId="7" applyFont="1" applyFill="1" applyBorder="1" applyAlignment="1">
      <alignment horizontal="center"/>
    </xf>
    <xf numFmtId="0" fontId="4" fillId="0" borderId="16" xfId="7" applyFont="1" applyBorder="1"/>
    <xf numFmtId="0" fontId="4" fillId="0" borderId="16" xfId="7" applyFont="1" applyBorder="1" applyAlignment="1">
      <alignment horizontal="center"/>
    </xf>
    <xf numFmtId="0" fontId="4" fillId="0" borderId="17" xfId="7" applyFont="1" applyBorder="1"/>
    <xf numFmtId="0" fontId="4" fillId="0" borderId="17" xfId="7" applyFont="1" applyBorder="1" applyAlignment="1">
      <alignment horizontal="center"/>
    </xf>
    <xf numFmtId="0" fontId="4" fillId="0" borderId="18" xfId="7" applyFont="1" applyBorder="1"/>
    <xf numFmtId="0" fontId="4" fillId="0" borderId="18" xfId="7" applyFont="1" applyBorder="1" applyAlignment="1">
      <alignment horizontal="center"/>
    </xf>
    <xf numFmtId="0" fontId="4" fillId="0" borderId="0" xfId="7" applyFont="1"/>
    <xf numFmtId="0" fontId="4" fillId="0" borderId="0" xfId="7" applyFont="1" applyAlignment="1">
      <alignment horizontal="center"/>
    </xf>
    <xf numFmtId="0" fontId="21" fillId="0" borderId="0" xfId="2" applyFont="1"/>
    <xf numFmtId="0" fontId="21" fillId="0" borderId="0" xfId="8" applyFont="1"/>
    <xf numFmtId="0" fontId="21" fillId="0" borderId="0" xfId="8" applyFont="1" applyAlignment="1">
      <alignment vertical="center"/>
    </xf>
    <xf numFmtId="0" fontId="21" fillId="8" borderId="0" xfId="8" applyFont="1" applyFill="1"/>
    <xf numFmtId="165" fontId="21" fillId="8" borderId="0" xfId="8" applyNumberFormat="1" applyFont="1" applyFill="1" applyAlignment="1">
      <alignment horizontal="center"/>
    </xf>
    <xf numFmtId="165" fontId="21" fillId="0" borderId="0" xfId="8" applyNumberFormat="1" applyFont="1" applyAlignment="1">
      <alignment horizontal="center"/>
    </xf>
    <xf numFmtId="0" fontId="21" fillId="0" borderId="0" xfId="8" applyFont="1" applyAlignment="1">
      <alignment horizontal="center"/>
    </xf>
    <xf numFmtId="0" fontId="21" fillId="8" borderId="17" xfId="8" applyFont="1" applyFill="1" applyBorder="1"/>
    <xf numFmtId="165" fontId="21" fillId="8" borderId="17" xfId="8" applyNumberFormat="1" applyFont="1" applyFill="1" applyBorder="1" applyAlignment="1">
      <alignment horizontal="center"/>
    </xf>
    <xf numFmtId="165" fontId="21" fillId="0" borderId="17" xfId="8" applyNumberFormat="1" applyFont="1" applyBorder="1" applyAlignment="1">
      <alignment horizontal="center"/>
    </xf>
    <xf numFmtId="0" fontId="21" fillId="0" borderId="17" xfId="8" applyFont="1" applyBorder="1" applyAlignment="1">
      <alignment horizontal="center"/>
    </xf>
    <xf numFmtId="0" fontId="21" fillId="0" borderId="17" xfId="8" applyFont="1" applyBorder="1"/>
    <xf numFmtId="0" fontId="21" fillId="8" borderId="18" xfId="8" applyFont="1" applyFill="1" applyBorder="1"/>
    <xf numFmtId="165" fontId="21" fillId="8" borderId="18" xfId="8" applyNumberFormat="1" applyFont="1" applyFill="1" applyBorder="1" applyAlignment="1">
      <alignment horizontal="center"/>
    </xf>
    <xf numFmtId="165" fontId="21" fillId="0" borderId="18" xfId="8" applyNumberFormat="1" applyFont="1" applyBorder="1" applyAlignment="1">
      <alignment horizontal="center"/>
    </xf>
    <xf numFmtId="0" fontId="21" fillId="0" borderId="18" xfId="8" applyFont="1" applyBorder="1" applyAlignment="1">
      <alignment horizontal="center"/>
    </xf>
    <xf numFmtId="0" fontId="21" fillId="0" borderId="18" xfId="8" applyFont="1" applyBorder="1"/>
    <xf numFmtId="0" fontId="17" fillId="2" borderId="34" xfId="8" applyFont="1" applyFill="1" applyBorder="1" applyAlignment="1">
      <alignment horizontal="center" vertical="center"/>
    </xf>
    <xf numFmtId="0" fontId="4" fillId="0" borderId="0" xfId="5" applyFont="1" applyAlignment="1">
      <alignment vertical="center"/>
    </xf>
    <xf numFmtId="0" fontId="20" fillId="6" borderId="15" xfId="5" applyFont="1" applyFill="1" applyBorder="1" applyAlignment="1">
      <alignment horizontal="center" vertical="center"/>
    </xf>
    <xf numFmtId="0" fontId="20" fillId="6" borderId="15" xfId="5" applyFont="1" applyFill="1" applyBorder="1" applyAlignment="1">
      <alignment horizontal="center" vertical="center" wrapText="1"/>
    </xf>
    <xf numFmtId="0" fontId="4" fillId="0" borderId="16" xfId="5" applyFont="1" applyBorder="1"/>
    <xf numFmtId="0" fontId="4" fillId="0" borderId="16" xfId="5" applyFont="1" applyBorder="1" applyAlignment="1">
      <alignment horizontal="center"/>
    </xf>
    <xf numFmtId="0" fontId="4" fillId="0" borderId="16" xfId="5" quotePrefix="1" applyFont="1" applyBorder="1" applyAlignment="1">
      <alignment horizontal="center"/>
    </xf>
    <xf numFmtId="0" fontId="4" fillId="0" borderId="17" xfId="5" applyFont="1" applyBorder="1"/>
    <xf numFmtId="0" fontId="4" fillId="0" borderId="17" xfId="5" applyFont="1" applyBorder="1" applyAlignment="1">
      <alignment horizontal="center"/>
    </xf>
    <xf numFmtId="0" fontId="4" fillId="0" borderId="18" xfId="5" applyFont="1" applyBorder="1"/>
    <xf numFmtId="0" fontId="4" fillId="0" borderId="18" xfId="5" applyFont="1" applyBorder="1" applyAlignment="1">
      <alignment horizontal="center"/>
    </xf>
    <xf numFmtId="164" fontId="21" fillId="0" borderId="16" xfId="6" applyFont="1" applyBorder="1"/>
    <xf numFmtId="164" fontId="21" fillId="0" borderId="17" xfId="6" applyFont="1" applyBorder="1"/>
    <xf numFmtId="0" fontId="21" fillId="0" borderId="0" xfId="0" applyFont="1"/>
    <xf numFmtId="164" fontId="21" fillId="0" borderId="18" xfId="6" applyFont="1" applyBorder="1"/>
    <xf numFmtId="0" fontId="21" fillId="0" borderId="17" xfId="2" applyFont="1" applyBorder="1"/>
    <xf numFmtId="165" fontId="21" fillId="0" borderId="17" xfId="2" applyNumberFormat="1" applyFont="1" applyBorder="1" applyAlignment="1">
      <alignment horizontal="center"/>
    </xf>
    <xf numFmtId="0" fontId="21" fillId="0" borderId="18" xfId="2" applyFont="1" applyBorder="1"/>
    <xf numFmtId="165" fontId="21" fillId="0" borderId="18" xfId="2" applyNumberFormat="1" applyFont="1" applyBorder="1" applyAlignment="1">
      <alignment horizontal="center"/>
    </xf>
    <xf numFmtId="0" fontId="17" fillId="10" borderId="17" xfId="2" applyFont="1" applyFill="1" applyBorder="1" applyAlignment="1">
      <alignment horizontal="center" vertical="center"/>
    </xf>
    <xf numFmtId="0" fontId="21" fillId="0" borderId="0" xfId="2" applyFont="1" applyAlignment="1">
      <alignment vertical="center"/>
    </xf>
    <xf numFmtId="0" fontId="4" fillId="0" borderId="0" xfId="5" applyFont="1" applyAlignment="1">
      <alignment horizontal="center" vertical="center"/>
    </xf>
    <xf numFmtId="0" fontId="9" fillId="9" borderId="23" xfId="5" applyFont="1" applyFill="1" applyBorder="1" applyAlignment="1">
      <alignment vertical="center"/>
    </xf>
    <xf numFmtId="0" fontId="17" fillId="9" borderId="15" xfId="0" applyFont="1" applyFill="1" applyBorder="1" applyAlignment="1">
      <alignment horizontal="center" vertical="center" wrapText="1"/>
    </xf>
    <xf numFmtId="0" fontId="21" fillId="0" borderId="35" xfId="0" applyFont="1" applyBorder="1" applyAlignment="1">
      <alignment vertical="top" wrapText="1"/>
    </xf>
    <xf numFmtId="0" fontId="21" fillId="0" borderId="35" xfId="0" applyFont="1" applyBorder="1" applyAlignment="1">
      <alignment horizontal="center" vertical="top" wrapText="1"/>
    </xf>
    <xf numFmtId="0" fontId="21" fillId="0" borderId="36" xfId="0" applyFont="1" applyBorder="1" applyAlignment="1">
      <alignment vertical="top" wrapText="1"/>
    </xf>
    <xf numFmtId="0" fontId="21" fillId="0" borderId="36" xfId="0" applyFont="1" applyBorder="1" applyAlignment="1">
      <alignment horizontal="center" vertical="top" wrapText="1"/>
    </xf>
    <xf numFmtId="0" fontId="21" fillId="0" borderId="37" xfId="8" applyFont="1" applyBorder="1" applyAlignment="1">
      <alignment horizontal="center"/>
    </xf>
    <xf numFmtId="0" fontId="21" fillId="0" borderId="36" xfId="8" applyFont="1" applyBorder="1" applyAlignment="1">
      <alignment horizontal="center"/>
    </xf>
    <xf numFmtId="0" fontId="17" fillId="11" borderId="15" xfId="8" applyFont="1" applyFill="1" applyBorder="1" applyAlignment="1">
      <alignment horizontal="center" vertical="center" wrapText="1"/>
    </xf>
    <xf numFmtId="0" fontId="9" fillId="11" borderId="15" xfId="5" applyFont="1" applyFill="1" applyBorder="1" applyAlignment="1">
      <alignment horizontal="center" vertical="center" wrapText="1"/>
    </xf>
    <xf numFmtId="164" fontId="21" fillId="0" borderId="37" xfId="9" applyFont="1" applyBorder="1"/>
    <xf numFmtId="164" fontId="21" fillId="0" borderId="36" xfId="9" applyFont="1" applyBorder="1"/>
    <xf numFmtId="0" fontId="12" fillId="0" borderId="16" xfId="2" applyBorder="1"/>
    <xf numFmtId="0" fontId="11" fillId="4" borderId="15" xfId="2" applyFont="1" applyFill="1" applyBorder="1" applyAlignment="1">
      <alignment horizontal="center" vertical="center" wrapText="1"/>
    </xf>
    <xf numFmtId="0" fontId="12" fillId="0" borderId="16" xfId="2" applyBorder="1" applyAlignment="1">
      <alignment horizontal="center"/>
    </xf>
    <xf numFmtId="0" fontId="12" fillId="0" borderId="17" xfId="2" applyBorder="1" applyAlignment="1">
      <alignment horizontal="center"/>
    </xf>
    <xf numFmtId="0" fontId="12" fillId="0" borderId="18" xfId="2" applyBorder="1" applyAlignment="1">
      <alignment horizontal="center"/>
    </xf>
    <xf numFmtId="167" fontId="12" fillId="0" borderId="16" xfId="2" applyNumberFormat="1" applyBorder="1"/>
    <xf numFmtId="167" fontId="12" fillId="0" borderId="17" xfId="2" applyNumberFormat="1" applyBorder="1"/>
    <xf numFmtId="167" fontId="12" fillId="0" borderId="18" xfId="2" applyNumberFormat="1" applyBorder="1"/>
    <xf numFmtId="0" fontId="9" fillId="0" borderId="0" xfId="5" applyFont="1"/>
    <xf numFmtId="0" fontId="4" fillId="0" borderId="37" xfId="5" applyFont="1" applyBorder="1" applyAlignment="1">
      <alignment horizontal="center"/>
    </xf>
    <xf numFmtId="0" fontId="4" fillId="0" borderId="36" xfId="5" applyFont="1" applyBorder="1" applyAlignment="1">
      <alignment horizontal="center"/>
    </xf>
    <xf numFmtId="0" fontId="17" fillId="8" borderId="0" xfId="8" applyFont="1" applyFill="1"/>
    <xf numFmtId="0" fontId="17" fillId="0" borderId="0" xfId="8" applyFont="1"/>
    <xf numFmtId="0" fontId="20" fillId="5" borderId="16" xfId="7" applyFont="1" applyFill="1" applyBorder="1" applyAlignment="1">
      <alignment horizontal="center" vertical="center"/>
    </xf>
    <xf numFmtId="0" fontId="20" fillId="5" borderId="16" xfId="7" applyFont="1" applyFill="1" applyBorder="1" applyAlignment="1">
      <alignment horizontal="center" vertical="center" wrapText="1"/>
    </xf>
    <xf numFmtId="49" fontId="4" fillId="0" borderId="16" xfId="5" applyNumberFormat="1" applyFont="1" applyBorder="1" applyAlignment="1">
      <alignment horizontal="center"/>
    </xf>
    <xf numFmtId="49" fontId="4" fillId="0" borderId="17" xfId="5" applyNumberFormat="1" applyFont="1" applyBorder="1" applyAlignment="1">
      <alignment horizontal="center"/>
    </xf>
    <xf numFmtId="49" fontId="4" fillId="0" borderId="18" xfId="5" applyNumberFormat="1" applyFont="1" applyBorder="1" applyAlignment="1">
      <alignment horizontal="center"/>
    </xf>
    <xf numFmtId="1" fontId="21" fillId="8" borderId="17" xfId="8" applyNumberFormat="1" applyFont="1" applyFill="1" applyBorder="1" applyAlignment="1">
      <alignment horizontal="center"/>
    </xf>
    <xf numFmtId="1" fontId="21" fillId="0" borderId="17" xfId="8" applyNumberFormat="1" applyFont="1" applyBorder="1" applyAlignment="1">
      <alignment horizontal="center"/>
    </xf>
    <xf numFmtId="1" fontId="21" fillId="8" borderId="18" xfId="8" applyNumberFormat="1" applyFont="1" applyFill="1" applyBorder="1" applyAlignment="1">
      <alignment horizontal="center"/>
    </xf>
    <xf numFmtId="1" fontId="21" fillId="0" borderId="18" xfId="8" applyNumberFormat="1" applyFont="1" applyBorder="1" applyAlignment="1">
      <alignment horizontal="center"/>
    </xf>
    <xf numFmtId="0" fontId="24" fillId="0" borderId="0" xfId="8" applyFont="1" applyAlignment="1">
      <alignment vertical="center"/>
    </xf>
    <xf numFmtId="166" fontId="4" fillId="0" borderId="16" xfId="10" quotePrefix="1" applyNumberFormat="1" applyFont="1" applyBorder="1" applyAlignment="1">
      <alignment horizontal="center"/>
    </xf>
    <xf numFmtId="165" fontId="4" fillId="0" borderId="17" xfId="7" applyNumberFormat="1" applyFont="1" applyBorder="1" applyAlignment="1">
      <alignment horizontal="center"/>
    </xf>
    <xf numFmtId="165" fontId="4" fillId="0" borderId="18" xfId="7" applyNumberFormat="1" applyFont="1" applyBorder="1" applyAlignment="1">
      <alignment horizontal="center"/>
    </xf>
    <xf numFmtId="0" fontId="17" fillId="10" borderId="34" xfId="8" applyFont="1" applyFill="1" applyBorder="1" applyAlignment="1">
      <alignment horizontal="center" vertical="center"/>
    </xf>
    <xf numFmtId="0" fontId="17" fillId="10" borderId="34" xfId="8" applyFont="1" applyFill="1" applyBorder="1" applyAlignment="1">
      <alignment horizontal="center" vertical="center" wrapText="1"/>
    </xf>
    <xf numFmtId="0" fontId="4" fillId="0" borderId="34" xfId="5" applyFont="1" applyBorder="1" applyAlignment="1">
      <alignment horizontal="center"/>
    </xf>
    <xf numFmtId="0" fontId="12" fillId="0" borderId="0" xfId="11"/>
    <xf numFmtId="0" fontId="4" fillId="0" borderId="0" xfId="5" applyFont="1" applyAlignment="1">
      <alignment horizontal="left" vertical="top" wrapText="1"/>
    </xf>
    <xf numFmtId="0" fontId="4" fillId="0" borderId="14" xfId="5" applyFont="1" applyBorder="1"/>
    <xf numFmtId="0" fontId="4" fillId="0" borderId="11" xfId="5" applyFont="1" applyBorder="1"/>
    <xf numFmtId="0" fontId="4" fillId="0" borderId="12" xfId="5" applyFont="1" applyBorder="1"/>
    <xf numFmtId="0" fontId="4" fillId="0" borderId="13" xfId="5" applyFont="1" applyBorder="1"/>
    <xf numFmtId="0" fontId="4" fillId="0" borderId="13" xfId="5" applyFont="1" applyBorder="1" applyAlignment="1">
      <alignment vertical="center"/>
    </xf>
    <xf numFmtId="0" fontId="4" fillId="0" borderId="14" xfId="5" applyFont="1" applyBorder="1" applyAlignment="1">
      <alignment vertical="center"/>
    </xf>
    <xf numFmtId="0" fontId="4" fillId="0" borderId="19" xfId="5" applyFont="1" applyBorder="1"/>
    <xf numFmtId="0" fontId="4" fillId="0" borderId="20" xfId="5" applyFont="1" applyBorder="1"/>
    <xf numFmtId="0" fontId="4" fillId="0" borderId="21" xfId="5" applyFont="1" applyBorder="1"/>
    <xf numFmtId="0" fontId="4" fillId="0" borderId="10" xfId="5" applyFont="1" applyBorder="1"/>
    <xf numFmtId="0" fontId="21" fillId="0" borderId="20" xfId="2" applyFont="1" applyBorder="1"/>
    <xf numFmtId="0" fontId="21" fillId="0" borderId="10" xfId="2" applyFont="1" applyBorder="1"/>
    <xf numFmtId="0" fontId="21" fillId="0" borderId="11" xfId="2" applyFont="1" applyBorder="1"/>
    <xf numFmtId="0" fontId="21" fillId="0" borderId="12" xfId="2" applyFont="1" applyBorder="1"/>
    <xf numFmtId="0" fontId="21" fillId="0" borderId="13" xfId="8" applyFont="1" applyBorder="1"/>
    <xf numFmtId="0" fontId="21" fillId="0" borderId="14" xfId="8" applyFont="1" applyBorder="1"/>
    <xf numFmtId="0" fontId="21" fillId="0" borderId="13" xfId="8" applyFont="1" applyBorder="1" applyAlignment="1">
      <alignment vertical="center"/>
    </xf>
    <xf numFmtId="0" fontId="21" fillId="0" borderId="14" xfId="8" applyFont="1" applyBorder="1" applyAlignment="1">
      <alignment vertical="center"/>
    </xf>
    <xf numFmtId="0" fontId="21" fillId="0" borderId="19" xfId="8" applyFont="1" applyBorder="1"/>
    <xf numFmtId="0" fontId="21" fillId="8" borderId="20" xfId="8" applyFont="1" applyFill="1" applyBorder="1"/>
    <xf numFmtId="165" fontId="21" fillId="8" borderId="20" xfId="8" applyNumberFormat="1" applyFont="1" applyFill="1" applyBorder="1" applyAlignment="1">
      <alignment horizontal="center"/>
    </xf>
    <xf numFmtId="165" fontId="21" fillId="0" borderId="20" xfId="8" applyNumberFormat="1" applyFont="1" applyBorder="1" applyAlignment="1">
      <alignment horizontal="center"/>
    </xf>
    <xf numFmtId="0" fontId="21" fillId="0" borderId="20" xfId="8" applyFont="1" applyBorder="1" applyAlignment="1">
      <alignment horizontal="center"/>
    </xf>
    <xf numFmtId="0" fontId="21" fillId="0" borderId="20" xfId="8" applyFont="1" applyBorder="1"/>
    <xf numFmtId="0" fontId="21" fillId="0" borderId="21" xfId="8" applyFont="1" applyBorder="1"/>
    <xf numFmtId="0" fontId="21" fillId="0" borderId="10" xfId="8" applyFont="1" applyBorder="1"/>
    <xf numFmtId="0" fontId="21" fillId="8" borderId="11" xfId="8" applyFont="1" applyFill="1" applyBorder="1"/>
    <xf numFmtId="165" fontId="21" fillId="8" borderId="11" xfId="8" applyNumberFormat="1" applyFont="1" applyFill="1" applyBorder="1" applyAlignment="1">
      <alignment horizontal="center"/>
    </xf>
    <xf numFmtId="165" fontId="21" fillId="0" borderId="11" xfId="8" applyNumberFormat="1" applyFont="1" applyBorder="1" applyAlignment="1">
      <alignment horizontal="center"/>
    </xf>
    <xf numFmtId="0" fontId="21" fillId="0" borderId="11" xfId="8" applyFont="1" applyBorder="1" applyAlignment="1">
      <alignment horizontal="center"/>
    </xf>
    <xf numFmtId="0" fontId="21" fillId="0" borderId="11" xfId="8" applyFont="1" applyBorder="1"/>
    <xf numFmtId="0" fontId="21" fillId="0" borderId="12" xfId="8" applyFont="1" applyBorder="1"/>
    <xf numFmtId="0" fontId="24" fillId="0" borderId="13" xfId="8" applyFont="1" applyBorder="1" applyAlignment="1">
      <alignment vertical="center"/>
    </xf>
    <xf numFmtId="0" fontId="24" fillId="0" borderId="14" xfId="8" applyFont="1" applyBorder="1" applyAlignment="1">
      <alignment vertical="center"/>
    </xf>
    <xf numFmtId="0" fontId="4" fillId="0" borderId="13" xfId="5" applyFont="1" applyBorder="1" applyAlignment="1">
      <alignment horizontal="center" vertical="center"/>
    </xf>
    <xf numFmtId="0" fontId="4" fillId="0" borderId="14" xfId="5" applyFont="1" applyBorder="1" applyAlignment="1">
      <alignment horizontal="center" vertical="center"/>
    </xf>
    <xf numFmtId="0" fontId="28" fillId="0" borderId="0" xfId="1" applyFont="1" applyFill="1" applyBorder="1"/>
    <xf numFmtId="0" fontId="14" fillId="0" borderId="0" xfId="4" applyBorder="1" applyAlignment="1">
      <alignment horizontal="center"/>
    </xf>
    <xf numFmtId="0" fontId="5" fillId="0" borderId="0" xfId="3" applyFont="1" applyAlignment="1">
      <alignment horizontal="justify" vertical="top" wrapText="1"/>
    </xf>
    <xf numFmtId="0" fontId="6" fillId="0" borderId="0" xfId="3" applyAlignment="1">
      <alignment horizontal="justify" vertical="top" wrapText="1"/>
    </xf>
    <xf numFmtId="0" fontId="5" fillId="0" borderId="0" xfId="3" applyFont="1" applyAlignment="1">
      <alignment horizontal="justify" wrapText="1"/>
    </xf>
    <xf numFmtId="0" fontId="6" fillId="0" borderId="0" xfId="3" applyAlignment="1">
      <alignment horizontal="justify" wrapText="1"/>
    </xf>
    <xf numFmtId="0" fontId="8" fillId="3" borderId="22" xfId="3" applyFont="1" applyFill="1" applyBorder="1" applyAlignment="1">
      <alignment horizontal="center" vertical="center" wrapText="1"/>
    </xf>
    <xf numFmtId="0" fontId="8" fillId="3" borderId="23" xfId="3" applyFont="1" applyFill="1" applyBorder="1" applyAlignment="1">
      <alignment horizontal="center" vertical="center" wrapText="1"/>
    </xf>
    <xf numFmtId="0" fontId="6" fillId="0" borderId="24" xfId="3" applyBorder="1" applyAlignment="1">
      <alignment horizontal="left"/>
    </xf>
    <xf numFmtId="0" fontId="6" fillId="0" borderId="31" xfId="3" applyBorder="1" applyAlignment="1">
      <alignment horizontal="left"/>
    </xf>
    <xf numFmtId="0" fontId="6" fillId="0" borderId="25" xfId="3" applyBorder="1" applyAlignment="1">
      <alignment horizontal="left"/>
    </xf>
    <xf numFmtId="165" fontId="6" fillId="0" borderId="24" xfId="3" applyNumberFormat="1" applyBorder="1" applyAlignment="1">
      <alignment horizontal="center"/>
    </xf>
    <xf numFmtId="165" fontId="6" fillId="0" borderId="25" xfId="3" applyNumberFormat="1" applyBorder="1" applyAlignment="1">
      <alignment horizontal="center"/>
    </xf>
    <xf numFmtId="0" fontId="6" fillId="0" borderId="28" xfId="3" applyBorder="1" applyAlignment="1">
      <alignment horizontal="left"/>
    </xf>
    <xf numFmtId="0" fontId="6" fillId="0" borderId="33" xfId="3" applyBorder="1" applyAlignment="1">
      <alignment horizontal="left"/>
    </xf>
    <xf numFmtId="0" fontId="6" fillId="0" borderId="29" xfId="3" applyBorder="1" applyAlignment="1">
      <alignment horizontal="left"/>
    </xf>
    <xf numFmtId="165" fontId="6" fillId="0" borderId="28" xfId="3" applyNumberFormat="1" applyBorder="1" applyAlignment="1">
      <alignment horizontal="center"/>
    </xf>
    <xf numFmtId="165" fontId="6" fillId="0" borderId="29" xfId="3" applyNumberFormat="1" applyBorder="1" applyAlignment="1">
      <alignment horizontal="center"/>
    </xf>
    <xf numFmtId="0" fontId="6" fillId="0" borderId="26" xfId="3" applyBorder="1" applyAlignment="1">
      <alignment horizontal="left"/>
    </xf>
    <xf numFmtId="0" fontId="6" fillId="0" borderId="32" xfId="3" applyBorder="1" applyAlignment="1">
      <alignment horizontal="left"/>
    </xf>
    <xf numFmtId="0" fontId="6" fillId="0" borderId="27" xfId="3" applyBorder="1" applyAlignment="1">
      <alignment horizontal="left"/>
    </xf>
    <xf numFmtId="165" fontId="6" fillId="0" borderId="26" xfId="3" applyNumberFormat="1" applyBorder="1" applyAlignment="1">
      <alignment horizontal="center" wrapText="1"/>
    </xf>
    <xf numFmtId="165" fontId="6" fillId="0" borderId="27" xfId="3" applyNumberFormat="1" applyBorder="1" applyAlignment="1">
      <alignment horizontal="center" wrapText="1"/>
    </xf>
    <xf numFmtId="165" fontId="6" fillId="0" borderId="26" xfId="3" applyNumberFormat="1" applyBorder="1" applyAlignment="1">
      <alignment horizontal="center"/>
    </xf>
    <xf numFmtId="165" fontId="6" fillId="0" borderId="27" xfId="3" applyNumberFormat="1" applyBorder="1" applyAlignment="1">
      <alignment horizontal="center"/>
    </xf>
    <xf numFmtId="0" fontId="8" fillId="3" borderId="22" xfId="3" applyFont="1" applyFill="1" applyBorder="1" applyAlignment="1">
      <alignment horizontal="center" vertical="center"/>
    </xf>
    <xf numFmtId="0" fontId="8" fillId="3" borderId="30" xfId="3" applyFont="1" applyFill="1" applyBorder="1" applyAlignment="1">
      <alignment horizontal="center" vertical="center"/>
    </xf>
    <xf numFmtId="0" fontId="8" fillId="3" borderId="23" xfId="3" applyFont="1" applyFill="1" applyBorder="1" applyAlignment="1">
      <alignment horizontal="center" vertical="center"/>
    </xf>
    <xf numFmtId="0" fontId="6" fillId="0" borderId="0" xfId="3" applyAlignment="1">
      <alignment horizontal="left" vertical="top" wrapText="1"/>
    </xf>
    <xf numFmtId="0" fontId="16" fillId="4" borderId="9" xfId="3" applyFont="1" applyFill="1" applyBorder="1" applyAlignment="1">
      <alignment horizontal="center"/>
    </xf>
    <xf numFmtId="0" fontId="16" fillId="4" borderId="8" xfId="3" applyFont="1" applyFill="1" applyBorder="1" applyAlignment="1">
      <alignment horizontal="center"/>
    </xf>
    <xf numFmtId="0" fontId="16" fillId="4" borderId="7" xfId="3" applyFont="1" applyFill="1" applyBorder="1" applyAlignment="1">
      <alignment horizontal="center"/>
    </xf>
    <xf numFmtId="0" fontId="6" fillId="4" borderId="3" xfId="3" applyFill="1" applyBorder="1" applyAlignment="1">
      <alignment horizontal="justify" vertical="top" wrapText="1"/>
    </xf>
    <xf numFmtId="0" fontId="6" fillId="4" borderId="2" xfId="3" applyFill="1" applyBorder="1" applyAlignment="1">
      <alignment horizontal="justify" vertical="top" wrapText="1"/>
    </xf>
    <xf numFmtId="0" fontId="17" fillId="4" borderId="0" xfId="3" applyFont="1" applyFill="1" applyAlignment="1">
      <alignment horizontal="left" vertical="center"/>
    </xf>
    <xf numFmtId="0" fontId="27" fillId="13" borderId="38" xfId="12" applyFont="1" applyFill="1" applyBorder="1" applyAlignment="1">
      <alignment horizontal="left"/>
    </xf>
    <xf numFmtId="0" fontId="27" fillId="13" borderId="32" xfId="12" applyFont="1" applyFill="1" applyBorder="1" applyAlignment="1">
      <alignment horizontal="left"/>
    </xf>
    <xf numFmtId="0" fontId="21" fillId="0" borderId="34" xfId="2" applyFont="1" applyBorder="1" applyAlignment="1">
      <alignment horizontal="center"/>
    </xf>
    <xf numFmtId="0" fontId="4" fillId="0" borderId="0" xfId="5" applyFont="1" applyAlignment="1">
      <alignment horizontal="justify" vertical="top" wrapText="1"/>
    </xf>
    <xf numFmtId="0" fontId="3" fillId="0" borderId="0" xfId="5" applyFont="1" applyAlignment="1">
      <alignment horizontal="justify" vertical="top" wrapText="1"/>
    </xf>
    <xf numFmtId="0" fontId="12" fillId="4" borderId="15" xfId="2" applyFill="1" applyBorder="1" applyAlignment="1">
      <alignment horizontal="center"/>
    </xf>
    <xf numFmtId="0" fontId="22" fillId="6" borderId="22" xfId="5" applyFont="1" applyFill="1" applyBorder="1" applyAlignment="1">
      <alignment horizontal="center" vertical="center"/>
    </xf>
    <xf numFmtId="0" fontId="22" fillId="6" borderId="30" xfId="5" applyFont="1" applyFill="1" applyBorder="1" applyAlignment="1">
      <alignment horizontal="center" vertical="center"/>
    </xf>
    <xf numFmtId="0" fontId="22" fillId="6" borderId="23" xfId="5" applyFont="1" applyFill="1" applyBorder="1" applyAlignment="1">
      <alignment horizontal="center" vertical="center"/>
    </xf>
    <xf numFmtId="0" fontId="4" fillId="0" borderId="26" xfId="7" applyFont="1" applyBorder="1" applyAlignment="1">
      <alignment horizontal="center"/>
    </xf>
    <xf numFmtId="0" fontId="4" fillId="0" borderId="27" xfId="7" applyFont="1" applyBorder="1" applyAlignment="1">
      <alignment horizontal="center"/>
    </xf>
    <xf numFmtId="0" fontId="4" fillId="0" borderId="28" xfId="7" applyFont="1" applyBorder="1" applyAlignment="1">
      <alignment horizontal="center"/>
    </xf>
    <xf numFmtId="0" fontId="4" fillId="0" borderId="29" xfId="7" applyFont="1" applyBorder="1" applyAlignment="1">
      <alignment horizontal="center"/>
    </xf>
    <xf numFmtId="0" fontId="21" fillId="5" borderId="22" xfId="0" applyFont="1" applyFill="1" applyBorder="1" applyAlignment="1">
      <alignment horizontal="center"/>
    </xf>
    <xf numFmtId="0" fontId="21" fillId="5" borderId="30" xfId="0" applyFont="1" applyFill="1" applyBorder="1" applyAlignment="1">
      <alignment horizontal="center"/>
    </xf>
    <xf numFmtId="0" fontId="21" fillId="5" borderId="23" xfId="0" applyFont="1" applyFill="1" applyBorder="1" applyAlignment="1">
      <alignment horizontal="center"/>
    </xf>
    <xf numFmtId="0" fontId="3" fillId="0" borderId="0" xfId="5" applyFont="1" applyAlignment="1">
      <alignment horizontal="justify" wrapText="1"/>
    </xf>
    <xf numFmtId="0" fontId="9" fillId="7" borderId="15" xfId="5" applyFont="1" applyFill="1" applyBorder="1" applyAlignment="1">
      <alignment horizontal="center"/>
    </xf>
    <xf numFmtId="0" fontId="4" fillId="0" borderId="26" xfId="7" applyFont="1" applyBorder="1" applyAlignment="1">
      <alignment horizontal="left"/>
    </xf>
    <xf numFmtId="0" fontId="4" fillId="0" borderId="27" xfId="7" applyFont="1" applyBorder="1" applyAlignment="1">
      <alignment horizontal="left"/>
    </xf>
    <xf numFmtId="0" fontId="4" fillId="0" borderId="28" xfId="7" applyFont="1" applyBorder="1" applyAlignment="1">
      <alignment horizontal="left"/>
    </xf>
    <xf numFmtId="0" fontId="4" fillId="0" borderId="29" xfId="7" applyFont="1" applyBorder="1" applyAlignment="1">
      <alignment horizontal="left"/>
    </xf>
    <xf numFmtId="0" fontId="20" fillId="5" borderId="24" xfId="7" applyFont="1" applyFill="1" applyBorder="1" applyAlignment="1">
      <alignment horizontal="center" vertical="center"/>
    </xf>
    <xf numFmtId="0" fontId="20" fillId="5" borderId="25" xfId="7" applyFont="1" applyFill="1" applyBorder="1" applyAlignment="1">
      <alignment horizontal="center" vertical="center"/>
    </xf>
    <xf numFmtId="0" fontId="20" fillId="5" borderId="6" xfId="7" applyFont="1" applyFill="1" applyBorder="1" applyAlignment="1">
      <alignment horizontal="center" vertical="center"/>
    </xf>
    <xf numFmtId="0" fontId="20" fillId="5" borderId="5" xfId="7" applyFont="1" applyFill="1" applyBorder="1" applyAlignment="1">
      <alignment horizontal="center" vertical="center"/>
    </xf>
    <xf numFmtId="0" fontId="4" fillId="0" borderId="24" xfId="7" applyFont="1" applyBorder="1" applyAlignment="1">
      <alignment horizontal="left"/>
    </xf>
    <xf numFmtId="0" fontId="4" fillId="0" borderId="25" xfId="7" applyFont="1" applyBorder="1" applyAlignment="1">
      <alignment horizontal="left"/>
    </xf>
    <xf numFmtId="0" fontId="17" fillId="0" borderId="0" xfId="8" applyFont="1" applyAlignment="1">
      <alignment horizontal="center"/>
    </xf>
    <xf numFmtId="0" fontId="26" fillId="12" borderId="22" xfId="0" applyFont="1" applyFill="1" applyBorder="1" applyAlignment="1">
      <alignment horizontal="right"/>
    </xf>
    <xf numFmtId="0" fontId="26" fillId="12" borderId="30" xfId="0" applyFont="1" applyFill="1" applyBorder="1" applyAlignment="1">
      <alignment horizontal="right"/>
    </xf>
    <xf numFmtId="0" fontId="26" fillId="12" borderId="23" xfId="0" applyFont="1" applyFill="1" applyBorder="1" applyAlignment="1">
      <alignment horizontal="right"/>
    </xf>
    <xf numFmtId="0" fontId="25" fillId="10" borderId="22" xfId="0" applyFont="1" applyFill="1" applyBorder="1" applyAlignment="1">
      <alignment horizontal="center" vertical="center"/>
    </xf>
    <xf numFmtId="0" fontId="25" fillId="10" borderId="30" xfId="0" applyFont="1" applyFill="1" applyBorder="1" applyAlignment="1">
      <alignment horizontal="center" vertical="center"/>
    </xf>
    <xf numFmtId="0" fontId="25" fillId="10" borderId="23" xfId="0" applyFont="1" applyFill="1" applyBorder="1" applyAlignment="1">
      <alignment horizontal="center" vertical="center"/>
    </xf>
    <xf numFmtId="0" fontId="21" fillId="2" borderId="15" xfId="0" applyFont="1" applyFill="1" applyBorder="1" applyAlignment="1">
      <alignment horizontal="center"/>
    </xf>
    <xf numFmtId="0" fontId="4" fillId="0" borderId="0" xfId="5" applyFont="1" applyAlignment="1">
      <alignment horizontal="justify" wrapText="1"/>
    </xf>
    <xf numFmtId="0" fontId="23" fillId="9" borderId="22" xfId="5" applyFont="1" applyFill="1" applyBorder="1" applyAlignment="1">
      <alignment horizontal="center" vertical="center"/>
    </xf>
    <xf numFmtId="0" fontId="23" fillId="9" borderId="30" xfId="5" applyFont="1" applyFill="1" applyBorder="1" applyAlignment="1">
      <alignment horizontal="center" vertical="center"/>
    </xf>
    <xf numFmtId="0" fontId="21" fillId="11" borderId="15" xfId="8" applyFont="1" applyFill="1" applyBorder="1" applyAlignment="1">
      <alignment horizontal="center"/>
    </xf>
  </cellXfs>
  <cellStyles count="17">
    <cellStyle name="Encabezado" xfId="16" xr:uid="{43CD6281-9AD7-47C3-A047-E36D0AA00B7A}"/>
    <cellStyle name="Encabezado 1" xfId="1" builtinId="16"/>
    <cellStyle name="Moneda [0]" xfId="9" builtinId="7"/>
    <cellStyle name="Moneda [0] 2" xfId="6" xr:uid="{00000000-0005-0000-0000-000003000000}"/>
    <cellStyle name="Moneda 29" xfId="15" xr:uid="{68326691-1509-47F5-ACD7-A93E5916625A}"/>
    <cellStyle name="Normal" xfId="0" builtinId="0"/>
    <cellStyle name="Normal 2" xfId="2" xr:uid="{00000000-0005-0000-0000-000005000000}"/>
    <cellStyle name="Normal 2 2" xfId="11" xr:uid="{00000000-0005-0000-0000-000006000000}"/>
    <cellStyle name="Normal 2 2 2" xfId="13" xr:uid="{00000000-0005-0000-0000-000007000000}"/>
    <cellStyle name="Normal 3" xfId="3" xr:uid="{00000000-0005-0000-0000-000008000000}"/>
    <cellStyle name="Normal 3 2" xfId="14" xr:uid="{00000000-0005-0000-0000-000009000000}"/>
    <cellStyle name="Normal 3 3" xfId="8" xr:uid="{00000000-0005-0000-0000-00000A000000}"/>
    <cellStyle name="Normal 4" xfId="5" xr:uid="{00000000-0005-0000-0000-00000B000000}"/>
    <cellStyle name="Normal 7" xfId="7" xr:uid="{00000000-0005-0000-0000-00000C000000}"/>
    <cellStyle name="Porcentaje" xfId="10" builtinId="5"/>
    <cellStyle name="Título 4" xfId="4" xr:uid="{00000000-0005-0000-0000-00000E000000}"/>
    <cellStyle name="Título 4 2" xfId="12"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5.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4</xdr:col>
      <xdr:colOff>85725</xdr:colOff>
      <xdr:row>21</xdr:row>
      <xdr:rowOff>0</xdr:rowOff>
    </xdr:from>
    <xdr:to>
      <xdr:col>4</xdr:col>
      <xdr:colOff>85725</xdr:colOff>
      <xdr:row>27</xdr:row>
      <xdr:rowOff>0</xdr:rowOff>
    </xdr:to>
    <xdr:sp macro="" textlink="">
      <xdr:nvSpPr>
        <xdr:cNvPr id="21" name="Line 4">
          <a:extLst>
            <a:ext uri="{FF2B5EF4-FFF2-40B4-BE49-F238E27FC236}">
              <a16:creationId xmlns:a16="http://schemas.microsoft.com/office/drawing/2014/main" id="{00000000-0008-0000-0200-000015000000}"/>
            </a:ext>
          </a:extLst>
        </xdr:cNvPr>
        <xdr:cNvSpPr>
          <a:spLocks noChangeShapeType="1"/>
        </xdr:cNvSpPr>
      </xdr:nvSpPr>
      <xdr:spPr bwMode="auto">
        <a:xfrm flipV="1">
          <a:off x="1019175" y="5324475"/>
          <a:ext cx="0" cy="1143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568995</xdr:colOff>
      <xdr:row>25</xdr:row>
      <xdr:rowOff>190495</xdr:rowOff>
    </xdr:from>
    <xdr:to>
      <xdr:col>9</xdr:col>
      <xdr:colOff>736935</xdr:colOff>
      <xdr:row>27</xdr:row>
      <xdr:rowOff>85224</xdr:rowOff>
    </xdr:to>
    <xdr:sp macro="" textlink="">
      <xdr:nvSpPr>
        <xdr:cNvPr id="22" name="Text Box 5">
          <a:extLst>
            <a:ext uri="{FF2B5EF4-FFF2-40B4-BE49-F238E27FC236}">
              <a16:creationId xmlns:a16="http://schemas.microsoft.com/office/drawing/2014/main" id="{00000000-0008-0000-0200-000016000000}"/>
            </a:ext>
          </a:extLst>
        </xdr:cNvPr>
        <xdr:cNvSpPr txBox="1">
          <a:spLocks noChangeArrowheads="1"/>
        </xdr:cNvSpPr>
      </xdr:nvSpPr>
      <xdr:spPr bwMode="auto">
        <a:xfrm>
          <a:off x="2797845" y="6276970"/>
          <a:ext cx="3368340" cy="275729"/>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s-CO" sz="800" b="0" i="0" strike="noStrike">
              <a:solidFill>
                <a:srgbClr val="000000"/>
              </a:solidFill>
              <a:latin typeface="Arial"/>
              <a:cs typeface="Arial"/>
            </a:rPr>
            <a:t>qué pasa si no se cumple</a:t>
          </a:r>
        </a:p>
      </xdr:txBody>
    </xdr:sp>
    <xdr:clientData/>
  </xdr:twoCellAnchor>
  <xdr:twoCellAnchor>
    <xdr:from>
      <xdr:col>3</xdr:col>
      <xdr:colOff>38600</xdr:colOff>
      <xdr:row>25</xdr:row>
      <xdr:rowOff>190000</xdr:rowOff>
    </xdr:from>
    <xdr:to>
      <xdr:col>4</xdr:col>
      <xdr:colOff>333875</xdr:colOff>
      <xdr:row>26</xdr:row>
      <xdr:rowOff>180976</xdr:rowOff>
    </xdr:to>
    <xdr:sp macro="" textlink="">
      <xdr:nvSpPr>
        <xdr:cNvPr id="23" name="Text Box 6">
          <a:extLst>
            <a:ext uri="{FF2B5EF4-FFF2-40B4-BE49-F238E27FC236}">
              <a16:creationId xmlns:a16="http://schemas.microsoft.com/office/drawing/2014/main" id="{00000000-0008-0000-0200-000017000000}"/>
            </a:ext>
          </a:extLst>
        </xdr:cNvPr>
        <xdr:cNvSpPr txBox="1">
          <a:spLocks noChangeArrowheads="1"/>
        </xdr:cNvSpPr>
      </xdr:nvSpPr>
      <xdr:spPr bwMode="auto">
        <a:xfrm>
          <a:off x="762500" y="6276475"/>
          <a:ext cx="504825" cy="181476"/>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s-CO" sz="800" b="0" i="0" strike="noStrike">
              <a:solidFill>
                <a:srgbClr val="000000"/>
              </a:solidFill>
              <a:latin typeface="Arial"/>
              <a:cs typeface="Arial"/>
            </a:rPr>
            <a:t>condición</a:t>
          </a:r>
        </a:p>
      </xdr:txBody>
    </xdr:sp>
    <xdr:clientData/>
  </xdr:twoCellAnchor>
  <xdr:twoCellAnchor>
    <xdr:from>
      <xdr:col>4</xdr:col>
      <xdr:colOff>1247774</xdr:colOff>
      <xdr:row>20</xdr:row>
      <xdr:rowOff>180974</xdr:rowOff>
    </xdr:from>
    <xdr:to>
      <xdr:col>4</xdr:col>
      <xdr:colOff>1257299</xdr:colOff>
      <xdr:row>26</xdr:row>
      <xdr:rowOff>180974</xdr:rowOff>
    </xdr:to>
    <xdr:sp macro="" textlink="">
      <xdr:nvSpPr>
        <xdr:cNvPr id="24" name="Line 7">
          <a:extLst>
            <a:ext uri="{FF2B5EF4-FFF2-40B4-BE49-F238E27FC236}">
              <a16:creationId xmlns:a16="http://schemas.microsoft.com/office/drawing/2014/main" id="{00000000-0008-0000-0200-000018000000}"/>
            </a:ext>
          </a:extLst>
        </xdr:cNvPr>
        <xdr:cNvSpPr>
          <a:spLocks noChangeShapeType="1"/>
        </xdr:cNvSpPr>
      </xdr:nvSpPr>
      <xdr:spPr bwMode="auto">
        <a:xfrm flipH="1" flipV="1">
          <a:off x="2181224" y="5314949"/>
          <a:ext cx="9525" cy="1143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789572</xdr:colOff>
      <xdr:row>21</xdr:row>
      <xdr:rowOff>177465</xdr:rowOff>
    </xdr:from>
    <xdr:to>
      <xdr:col>7</xdr:col>
      <xdr:colOff>777039</xdr:colOff>
      <xdr:row>23</xdr:row>
      <xdr:rowOff>100262</xdr:rowOff>
    </xdr:to>
    <xdr:sp macro="" textlink="">
      <xdr:nvSpPr>
        <xdr:cNvPr id="25" name="Text Box 8">
          <a:extLst>
            <a:ext uri="{FF2B5EF4-FFF2-40B4-BE49-F238E27FC236}">
              <a16:creationId xmlns:a16="http://schemas.microsoft.com/office/drawing/2014/main" id="{00000000-0008-0000-0200-000019000000}"/>
            </a:ext>
          </a:extLst>
        </xdr:cNvPr>
        <xdr:cNvSpPr txBox="1">
          <a:spLocks noChangeArrowheads="1"/>
        </xdr:cNvSpPr>
      </xdr:nvSpPr>
      <xdr:spPr bwMode="auto">
        <a:xfrm>
          <a:off x="3847097" y="5501940"/>
          <a:ext cx="778042" cy="303797"/>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s-CO" sz="800" b="0" i="0" strike="noStrike">
              <a:solidFill>
                <a:srgbClr val="000000"/>
              </a:solidFill>
              <a:latin typeface="Arial"/>
              <a:cs typeface="Arial"/>
            </a:rPr>
            <a:t>qué pasa si se cumple</a:t>
          </a:r>
        </a:p>
      </xdr:txBody>
    </xdr:sp>
    <xdr:clientData/>
  </xdr:twoCellAnchor>
  <xdr:twoCellAnchor>
    <xdr:from>
      <xdr:col>7</xdr:col>
      <xdr:colOff>375986</xdr:colOff>
      <xdr:row>20</xdr:row>
      <xdr:rowOff>180472</xdr:rowOff>
    </xdr:from>
    <xdr:to>
      <xdr:col>7</xdr:col>
      <xdr:colOff>380999</xdr:colOff>
      <xdr:row>21</xdr:row>
      <xdr:rowOff>170446</xdr:rowOff>
    </xdr:to>
    <xdr:sp macro="" textlink="">
      <xdr:nvSpPr>
        <xdr:cNvPr id="26" name="Line 9">
          <a:extLst>
            <a:ext uri="{FF2B5EF4-FFF2-40B4-BE49-F238E27FC236}">
              <a16:creationId xmlns:a16="http://schemas.microsoft.com/office/drawing/2014/main" id="{00000000-0008-0000-0200-00001A000000}"/>
            </a:ext>
          </a:extLst>
        </xdr:cNvPr>
        <xdr:cNvSpPr>
          <a:spLocks noChangeShapeType="1"/>
        </xdr:cNvSpPr>
      </xdr:nvSpPr>
      <xdr:spPr bwMode="auto">
        <a:xfrm flipH="1" flipV="1">
          <a:off x="4224086" y="5314447"/>
          <a:ext cx="5013" cy="180474"/>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566487</xdr:colOff>
      <xdr:row>24</xdr:row>
      <xdr:rowOff>45118</xdr:rowOff>
    </xdr:from>
    <xdr:to>
      <xdr:col>9</xdr:col>
      <xdr:colOff>736934</xdr:colOff>
      <xdr:row>24</xdr:row>
      <xdr:rowOff>50132</xdr:rowOff>
    </xdr:to>
    <xdr:sp macro="" textlink="">
      <xdr:nvSpPr>
        <xdr:cNvPr id="27" name="Line 12">
          <a:extLst>
            <a:ext uri="{FF2B5EF4-FFF2-40B4-BE49-F238E27FC236}">
              <a16:creationId xmlns:a16="http://schemas.microsoft.com/office/drawing/2014/main" id="{00000000-0008-0000-0200-00001B000000}"/>
            </a:ext>
          </a:extLst>
        </xdr:cNvPr>
        <xdr:cNvSpPr>
          <a:spLocks noChangeShapeType="1"/>
        </xdr:cNvSpPr>
      </xdr:nvSpPr>
      <xdr:spPr bwMode="auto">
        <a:xfrm>
          <a:off x="2795337" y="5941093"/>
          <a:ext cx="3370847" cy="501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628651</xdr:colOff>
      <xdr:row>24</xdr:row>
      <xdr:rowOff>50632</xdr:rowOff>
    </xdr:from>
    <xdr:to>
      <xdr:col>7</xdr:col>
      <xdr:colOff>631656</xdr:colOff>
      <xdr:row>25</xdr:row>
      <xdr:rowOff>190499</xdr:rowOff>
    </xdr:to>
    <xdr:sp macro="" textlink="">
      <xdr:nvSpPr>
        <xdr:cNvPr id="28" name="Line 13">
          <a:extLst>
            <a:ext uri="{FF2B5EF4-FFF2-40B4-BE49-F238E27FC236}">
              <a16:creationId xmlns:a16="http://schemas.microsoft.com/office/drawing/2014/main" id="{00000000-0008-0000-0200-00001C000000}"/>
            </a:ext>
          </a:extLst>
        </xdr:cNvPr>
        <xdr:cNvSpPr>
          <a:spLocks noChangeShapeType="1"/>
        </xdr:cNvSpPr>
      </xdr:nvSpPr>
      <xdr:spPr bwMode="auto">
        <a:xfrm flipH="1" flipV="1">
          <a:off x="4476751" y="5946607"/>
          <a:ext cx="3005" cy="33036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488783</xdr:colOff>
      <xdr:row>23</xdr:row>
      <xdr:rowOff>45620</xdr:rowOff>
    </xdr:from>
    <xdr:to>
      <xdr:col>5</xdr:col>
      <xdr:colOff>564983</xdr:colOff>
      <xdr:row>24</xdr:row>
      <xdr:rowOff>45620</xdr:rowOff>
    </xdr:to>
    <xdr:sp macro="" textlink="">
      <xdr:nvSpPr>
        <xdr:cNvPr id="29" name="Line 14">
          <a:extLst>
            <a:ext uri="{FF2B5EF4-FFF2-40B4-BE49-F238E27FC236}">
              <a16:creationId xmlns:a16="http://schemas.microsoft.com/office/drawing/2014/main" id="{00000000-0008-0000-0200-00001D000000}"/>
            </a:ext>
          </a:extLst>
        </xdr:cNvPr>
        <xdr:cNvSpPr>
          <a:spLocks noChangeShapeType="1"/>
        </xdr:cNvSpPr>
      </xdr:nvSpPr>
      <xdr:spPr bwMode="auto">
        <a:xfrm flipH="1" flipV="1">
          <a:off x="2717633" y="5751095"/>
          <a:ext cx="7620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732923</xdr:colOff>
      <xdr:row>23</xdr:row>
      <xdr:rowOff>97756</xdr:rowOff>
    </xdr:from>
    <xdr:to>
      <xdr:col>9</xdr:col>
      <xdr:colOff>818648</xdr:colOff>
      <xdr:row>24</xdr:row>
      <xdr:rowOff>50131</xdr:rowOff>
    </xdr:to>
    <xdr:sp macro="" textlink="">
      <xdr:nvSpPr>
        <xdr:cNvPr id="30" name="Line 15">
          <a:extLst>
            <a:ext uri="{FF2B5EF4-FFF2-40B4-BE49-F238E27FC236}">
              <a16:creationId xmlns:a16="http://schemas.microsoft.com/office/drawing/2014/main" id="{00000000-0008-0000-0200-00001E000000}"/>
            </a:ext>
          </a:extLst>
        </xdr:cNvPr>
        <xdr:cNvSpPr>
          <a:spLocks noChangeShapeType="1"/>
        </xdr:cNvSpPr>
      </xdr:nvSpPr>
      <xdr:spPr bwMode="auto">
        <a:xfrm flipV="1">
          <a:off x="6162173" y="5803231"/>
          <a:ext cx="85725" cy="142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923925</xdr:colOff>
      <xdr:row>21</xdr:row>
      <xdr:rowOff>0</xdr:rowOff>
    </xdr:from>
    <xdr:to>
      <xdr:col>9</xdr:col>
      <xdr:colOff>923925</xdr:colOff>
      <xdr:row>28</xdr:row>
      <xdr:rowOff>0</xdr:rowOff>
    </xdr:to>
    <xdr:sp macro="" textlink="">
      <xdr:nvSpPr>
        <xdr:cNvPr id="31" name="Line 16">
          <a:extLst>
            <a:ext uri="{FF2B5EF4-FFF2-40B4-BE49-F238E27FC236}">
              <a16:creationId xmlns:a16="http://schemas.microsoft.com/office/drawing/2014/main" id="{00000000-0008-0000-0200-00001F000000}"/>
            </a:ext>
          </a:extLst>
        </xdr:cNvPr>
        <xdr:cNvSpPr>
          <a:spLocks noChangeShapeType="1"/>
        </xdr:cNvSpPr>
      </xdr:nvSpPr>
      <xdr:spPr bwMode="auto">
        <a:xfrm flipV="1">
          <a:off x="6353175" y="5324475"/>
          <a:ext cx="0" cy="1333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674269</xdr:colOff>
      <xdr:row>27</xdr:row>
      <xdr:rowOff>179973</xdr:rowOff>
    </xdr:from>
    <xdr:to>
      <xdr:col>10</xdr:col>
      <xdr:colOff>292764</xdr:colOff>
      <xdr:row>31</xdr:row>
      <xdr:rowOff>58654</xdr:rowOff>
    </xdr:to>
    <xdr:sp macro="" textlink="">
      <xdr:nvSpPr>
        <xdr:cNvPr id="32" name="Text Box 17">
          <a:extLst>
            <a:ext uri="{FF2B5EF4-FFF2-40B4-BE49-F238E27FC236}">
              <a16:creationId xmlns:a16="http://schemas.microsoft.com/office/drawing/2014/main" id="{00000000-0008-0000-0200-000020000000}"/>
            </a:ext>
          </a:extLst>
        </xdr:cNvPr>
        <xdr:cNvSpPr txBox="1">
          <a:spLocks noChangeArrowheads="1"/>
        </xdr:cNvSpPr>
      </xdr:nvSpPr>
      <xdr:spPr bwMode="auto">
        <a:xfrm>
          <a:off x="6103519" y="6647448"/>
          <a:ext cx="580520" cy="640681"/>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s-CO" sz="800" b="0" i="0" strike="noStrike">
              <a:solidFill>
                <a:srgbClr val="000000"/>
              </a:solidFill>
              <a:latin typeface="Arial"/>
              <a:cs typeface="Arial"/>
            </a:rPr>
            <a:t>el primer paréntesis cierra a la función anidada</a:t>
          </a:r>
        </a:p>
      </xdr:txBody>
    </xdr:sp>
    <xdr:clientData/>
  </xdr:twoCellAnchor>
  <xdr:twoCellAnchor>
    <xdr:from>
      <xdr:col>10</xdr:col>
      <xdr:colOff>57150</xdr:colOff>
      <xdr:row>20</xdr:row>
      <xdr:rowOff>133350</xdr:rowOff>
    </xdr:from>
    <xdr:to>
      <xdr:col>11</xdr:col>
      <xdr:colOff>76200</xdr:colOff>
      <xdr:row>22</xdr:row>
      <xdr:rowOff>95249</xdr:rowOff>
    </xdr:to>
    <xdr:sp macro="" textlink="">
      <xdr:nvSpPr>
        <xdr:cNvPr id="33" name="Line 18">
          <a:extLst>
            <a:ext uri="{FF2B5EF4-FFF2-40B4-BE49-F238E27FC236}">
              <a16:creationId xmlns:a16="http://schemas.microsoft.com/office/drawing/2014/main" id="{00000000-0008-0000-0200-000021000000}"/>
            </a:ext>
          </a:extLst>
        </xdr:cNvPr>
        <xdr:cNvSpPr>
          <a:spLocks noChangeShapeType="1"/>
        </xdr:cNvSpPr>
      </xdr:nvSpPr>
      <xdr:spPr bwMode="auto">
        <a:xfrm flipH="1" flipV="1">
          <a:off x="6448425" y="5267325"/>
          <a:ext cx="457200" cy="342899"/>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75198</xdr:colOff>
      <xdr:row>22</xdr:row>
      <xdr:rowOff>0</xdr:rowOff>
    </xdr:from>
    <xdr:to>
      <xdr:col>11</xdr:col>
      <xdr:colOff>210553</xdr:colOff>
      <xdr:row>25</xdr:row>
      <xdr:rowOff>57150</xdr:rowOff>
    </xdr:to>
    <xdr:sp macro="" textlink="">
      <xdr:nvSpPr>
        <xdr:cNvPr id="34" name="Text Box 19">
          <a:extLst>
            <a:ext uri="{FF2B5EF4-FFF2-40B4-BE49-F238E27FC236}">
              <a16:creationId xmlns:a16="http://schemas.microsoft.com/office/drawing/2014/main" id="{00000000-0008-0000-0200-000022000000}"/>
            </a:ext>
          </a:extLst>
        </xdr:cNvPr>
        <xdr:cNvSpPr txBox="1">
          <a:spLocks noChangeArrowheads="1"/>
        </xdr:cNvSpPr>
      </xdr:nvSpPr>
      <xdr:spPr bwMode="auto">
        <a:xfrm>
          <a:off x="6466473" y="5514975"/>
          <a:ext cx="573505" cy="62865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s-CO" sz="800" b="0" i="0" strike="noStrike">
              <a:solidFill>
                <a:srgbClr val="000000"/>
              </a:solidFill>
              <a:latin typeface="Arial"/>
              <a:cs typeface="Arial"/>
            </a:rPr>
            <a:t>el segundo paréntesis cierra a la función "madre"</a:t>
          </a:r>
        </a:p>
      </xdr:txBody>
    </xdr:sp>
    <xdr:clientData/>
  </xdr:twoCellAnchor>
  <xdr:twoCellAnchor>
    <xdr:from>
      <xdr:col>8</xdr:col>
      <xdr:colOff>540917</xdr:colOff>
      <xdr:row>21</xdr:row>
      <xdr:rowOff>179470</xdr:rowOff>
    </xdr:from>
    <xdr:to>
      <xdr:col>9</xdr:col>
      <xdr:colOff>528384</xdr:colOff>
      <xdr:row>23</xdr:row>
      <xdr:rowOff>102267</xdr:rowOff>
    </xdr:to>
    <xdr:sp macro="" textlink="">
      <xdr:nvSpPr>
        <xdr:cNvPr id="35" name="Text Box 8">
          <a:extLst>
            <a:ext uri="{FF2B5EF4-FFF2-40B4-BE49-F238E27FC236}">
              <a16:creationId xmlns:a16="http://schemas.microsoft.com/office/drawing/2014/main" id="{00000000-0008-0000-0200-000023000000}"/>
            </a:ext>
          </a:extLst>
        </xdr:cNvPr>
        <xdr:cNvSpPr txBox="1">
          <a:spLocks noChangeArrowheads="1"/>
        </xdr:cNvSpPr>
      </xdr:nvSpPr>
      <xdr:spPr bwMode="auto">
        <a:xfrm>
          <a:off x="5179592" y="5503945"/>
          <a:ext cx="778042" cy="303797"/>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s-CO" sz="800" b="0" i="0" strike="noStrike">
              <a:solidFill>
                <a:srgbClr val="000000"/>
              </a:solidFill>
              <a:latin typeface="Arial"/>
              <a:cs typeface="Arial"/>
            </a:rPr>
            <a:t>qué pasa si no se cumple</a:t>
          </a:r>
        </a:p>
      </xdr:txBody>
    </xdr:sp>
    <xdr:clientData/>
  </xdr:twoCellAnchor>
  <xdr:twoCellAnchor>
    <xdr:from>
      <xdr:col>5</xdr:col>
      <xdr:colOff>777041</xdr:colOff>
      <xdr:row>21</xdr:row>
      <xdr:rowOff>175461</xdr:rowOff>
    </xdr:from>
    <xdr:to>
      <xdr:col>6</xdr:col>
      <xdr:colOff>455697</xdr:colOff>
      <xdr:row>22</xdr:row>
      <xdr:rowOff>165936</xdr:rowOff>
    </xdr:to>
    <xdr:sp macro="" textlink="">
      <xdr:nvSpPr>
        <xdr:cNvPr id="36" name="Text Box 6">
          <a:extLst>
            <a:ext uri="{FF2B5EF4-FFF2-40B4-BE49-F238E27FC236}">
              <a16:creationId xmlns:a16="http://schemas.microsoft.com/office/drawing/2014/main" id="{00000000-0008-0000-0200-000024000000}"/>
            </a:ext>
          </a:extLst>
        </xdr:cNvPr>
        <xdr:cNvSpPr txBox="1">
          <a:spLocks noChangeArrowheads="1"/>
        </xdr:cNvSpPr>
      </xdr:nvSpPr>
      <xdr:spPr bwMode="auto">
        <a:xfrm>
          <a:off x="3005891" y="5499936"/>
          <a:ext cx="507331" cy="18097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s-CO" sz="800" b="0" i="0" strike="noStrike">
              <a:solidFill>
                <a:srgbClr val="000000"/>
              </a:solidFill>
              <a:latin typeface="Arial"/>
              <a:cs typeface="Arial"/>
            </a:rPr>
            <a:t>condición</a:t>
          </a:r>
        </a:p>
      </xdr:txBody>
    </xdr:sp>
    <xdr:clientData/>
  </xdr:twoCellAnchor>
  <xdr:twoCellAnchor>
    <xdr:from>
      <xdr:col>6</xdr:col>
      <xdr:colOff>200526</xdr:colOff>
      <xdr:row>20</xdr:row>
      <xdr:rowOff>180474</xdr:rowOff>
    </xdr:from>
    <xdr:to>
      <xdr:col>6</xdr:col>
      <xdr:colOff>205539</xdr:colOff>
      <xdr:row>21</xdr:row>
      <xdr:rowOff>170448</xdr:rowOff>
    </xdr:to>
    <xdr:sp macro="" textlink="">
      <xdr:nvSpPr>
        <xdr:cNvPr id="37" name="Line 9">
          <a:extLst>
            <a:ext uri="{FF2B5EF4-FFF2-40B4-BE49-F238E27FC236}">
              <a16:creationId xmlns:a16="http://schemas.microsoft.com/office/drawing/2014/main" id="{00000000-0008-0000-0200-000025000000}"/>
            </a:ext>
          </a:extLst>
        </xdr:cNvPr>
        <xdr:cNvSpPr>
          <a:spLocks noChangeShapeType="1"/>
        </xdr:cNvSpPr>
      </xdr:nvSpPr>
      <xdr:spPr bwMode="auto">
        <a:xfrm flipH="1" flipV="1">
          <a:off x="3258051" y="5314449"/>
          <a:ext cx="5013" cy="180474"/>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132347</xdr:colOff>
      <xdr:row>20</xdr:row>
      <xdr:rowOff>182476</xdr:rowOff>
    </xdr:from>
    <xdr:to>
      <xdr:col>9</xdr:col>
      <xdr:colOff>137360</xdr:colOff>
      <xdr:row>21</xdr:row>
      <xdr:rowOff>172450</xdr:rowOff>
    </xdr:to>
    <xdr:sp macro="" textlink="">
      <xdr:nvSpPr>
        <xdr:cNvPr id="38" name="Line 9">
          <a:extLst>
            <a:ext uri="{FF2B5EF4-FFF2-40B4-BE49-F238E27FC236}">
              <a16:creationId xmlns:a16="http://schemas.microsoft.com/office/drawing/2014/main" id="{00000000-0008-0000-0200-000026000000}"/>
            </a:ext>
          </a:extLst>
        </xdr:cNvPr>
        <xdr:cNvSpPr>
          <a:spLocks noChangeShapeType="1"/>
        </xdr:cNvSpPr>
      </xdr:nvSpPr>
      <xdr:spPr bwMode="auto">
        <a:xfrm flipH="1" flipV="1">
          <a:off x="5561597" y="5316451"/>
          <a:ext cx="5013" cy="180474"/>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827671</xdr:colOff>
      <xdr:row>25</xdr:row>
      <xdr:rowOff>189497</xdr:rowOff>
    </xdr:from>
    <xdr:to>
      <xdr:col>5</xdr:col>
      <xdr:colOff>399046</xdr:colOff>
      <xdr:row>27</xdr:row>
      <xdr:rowOff>84722</xdr:rowOff>
    </xdr:to>
    <xdr:sp macro="" textlink="">
      <xdr:nvSpPr>
        <xdr:cNvPr id="39" name="Text Box 3">
          <a:extLst>
            <a:ext uri="{FF2B5EF4-FFF2-40B4-BE49-F238E27FC236}">
              <a16:creationId xmlns:a16="http://schemas.microsoft.com/office/drawing/2014/main" id="{00000000-0008-0000-0200-000027000000}"/>
            </a:ext>
          </a:extLst>
        </xdr:cNvPr>
        <xdr:cNvSpPr txBox="1">
          <a:spLocks noChangeArrowheads="1"/>
        </xdr:cNvSpPr>
      </xdr:nvSpPr>
      <xdr:spPr bwMode="auto">
        <a:xfrm>
          <a:off x="1761121" y="6275972"/>
          <a:ext cx="866775" cy="27622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s-CO" sz="800" b="0" i="0" strike="noStrike">
              <a:solidFill>
                <a:srgbClr val="000000"/>
              </a:solidFill>
              <a:latin typeface="Arial"/>
              <a:cs typeface="Arial"/>
            </a:rPr>
            <a:t>qué pasa si se cumple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800100</xdr:colOff>
      <xdr:row>35</xdr:row>
      <xdr:rowOff>0</xdr:rowOff>
    </xdr:from>
    <xdr:to>
      <xdr:col>4</xdr:col>
      <xdr:colOff>800100</xdr:colOff>
      <xdr:row>41</xdr:row>
      <xdr:rowOff>0</xdr:rowOff>
    </xdr:to>
    <xdr:sp macro="" textlink="">
      <xdr:nvSpPr>
        <xdr:cNvPr id="2" name="Line 4">
          <a:extLst>
            <a:ext uri="{FF2B5EF4-FFF2-40B4-BE49-F238E27FC236}">
              <a16:creationId xmlns:a16="http://schemas.microsoft.com/office/drawing/2014/main" id="{00000000-0008-0000-0300-000002000000}"/>
            </a:ext>
          </a:extLst>
        </xdr:cNvPr>
        <xdr:cNvSpPr>
          <a:spLocks noChangeShapeType="1"/>
        </xdr:cNvSpPr>
      </xdr:nvSpPr>
      <xdr:spPr bwMode="auto">
        <a:xfrm flipV="1">
          <a:off x="1733550" y="9248775"/>
          <a:ext cx="0" cy="1143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200023</xdr:colOff>
      <xdr:row>34</xdr:row>
      <xdr:rowOff>190499</xdr:rowOff>
    </xdr:from>
    <xdr:to>
      <xdr:col>6</xdr:col>
      <xdr:colOff>209549</xdr:colOff>
      <xdr:row>39</xdr:row>
      <xdr:rowOff>114300</xdr:rowOff>
    </xdr:to>
    <xdr:sp macro="" textlink="">
      <xdr:nvSpPr>
        <xdr:cNvPr id="5" name="Line 7">
          <a:extLst>
            <a:ext uri="{FF2B5EF4-FFF2-40B4-BE49-F238E27FC236}">
              <a16:creationId xmlns:a16="http://schemas.microsoft.com/office/drawing/2014/main" id="{00000000-0008-0000-0300-000005000000}"/>
            </a:ext>
          </a:extLst>
        </xdr:cNvPr>
        <xdr:cNvSpPr>
          <a:spLocks noChangeShapeType="1"/>
        </xdr:cNvSpPr>
      </xdr:nvSpPr>
      <xdr:spPr bwMode="auto">
        <a:xfrm flipH="1" flipV="1">
          <a:off x="3257548" y="9248774"/>
          <a:ext cx="9526" cy="87630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9525</xdr:rowOff>
    </xdr:from>
    <xdr:to>
      <xdr:col>8</xdr:col>
      <xdr:colOff>0</xdr:colOff>
      <xdr:row>16</xdr:row>
      <xdr:rowOff>114300</xdr:rowOff>
    </xdr:to>
    <xdr:sp macro="" textlink="">
      <xdr:nvSpPr>
        <xdr:cNvPr id="23" name="Line 7">
          <a:extLst>
            <a:ext uri="{FF2B5EF4-FFF2-40B4-BE49-F238E27FC236}">
              <a16:creationId xmlns:a16="http://schemas.microsoft.com/office/drawing/2014/main" id="{00000000-0008-0000-0300-000017000000}"/>
            </a:ext>
          </a:extLst>
        </xdr:cNvPr>
        <xdr:cNvSpPr>
          <a:spLocks noChangeShapeType="1"/>
        </xdr:cNvSpPr>
      </xdr:nvSpPr>
      <xdr:spPr bwMode="auto">
        <a:xfrm flipH="1" flipV="1">
          <a:off x="4638675" y="4876800"/>
          <a:ext cx="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152400</xdr:colOff>
      <xdr:row>16</xdr:row>
      <xdr:rowOff>66675</xdr:rowOff>
    </xdr:from>
    <xdr:to>
      <xdr:col>8</xdr:col>
      <xdr:colOff>666750</xdr:colOff>
      <xdr:row>21</xdr:row>
      <xdr:rowOff>28574</xdr:rowOff>
    </xdr:to>
    <xdr:sp macro="" textlink="">
      <xdr:nvSpPr>
        <xdr:cNvPr id="21" name="Text Box 1">
          <a:extLst>
            <a:ext uri="{FF2B5EF4-FFF2-40B4-BE49-F238E27FC236}">
              <a16:creationId xmlns:a16="http://schemas.microsoft.com/office/drawing/2014/main" id="{00000000-0008-0000-0300-000015000000}"/>
            </a:ext>
          </a:extLst>
        </xdr:cNvPr>
        <xdr:cNvSpPr txBox="1">
          <a:spLocks noChangeArrowheads="1"/>
        </xdr:cNvSpPr>
      </xdr:nvSpPr>
      <xdr:spPr bwMode="auto">
        <a:xfrm>
          <a:off x="4000500" y="5210175"/>
          <a:ext cx="1304925" cy="914399"/>
        </a:xfrm>
        <a:prstGeom prst="rect">
          <a:avLst/>
        </a:prstGeom>
        <a:solidFill>
          <a:schemeClr val="accent4">
            <a:lumMod val="40000"/>
            <a:lumOff val="60000"/>
          </a:schemeClr>
        </a:solidFill>
        <a:ln w="9525">
          <a:solidFill>
            <a:srgbClr val="000000"/>
          </a:solidFill>
          <a:miter lim="800000"/>
          <a:headEnd/>
          <a:tailEnd/>
        </a:ln>
      </xdr:spPr>
      <xdr:txBody>
        <a:bodyPr vertOverflow="clip" wrap="square" lIns="27432" tIns="22860" rIns="0" bIns="0" anchor="t" upright="1"/>
        <a:lstStyle/>
        <a:p>
          <a:pPr algn="l" rtl="1">
            <a:lnSpc>
              <a:spcPts val="1100"/>
            </a:lnSpc>
            <a:defRPr sz="1000"/>
          </a:pPr>
          <a:endParaRPr lang="es-CO" sz="1000" b="0" i="0" strike="noStrike">
            <a:solidFill>
              <a:srgbClr val="000000"/>
            </a:solidFill>
            <a:latin typeface="Arial"/>
            <a:cs typeface="Arial"/>
          </a:endParaRPr>
        </a:p>
        <a:p>
          <a:pPr algn="l" rtl="1">
            <a:lnSpc>
              <a:spcPts val="1100"/>
            </a:lnSpc>
            <a:defRPr sz="1000"/>
          </a:pPr>
          <a:r>
            <a:rPr lang="es-CO" sz="1000" b="0" i="0" strike="noStrike">
              <a:solidFill>
                <a:srgbClr val="000000"/>
              </a:solidFill>
              <a:latin typeface="Arial"/>
              <a:cs typeface="Arial"/>
            </a:rPr>
            <a:t>)Solamente en el primer caso en que se cumplen las dos condiciones se obtiene VERDADERO</a:t>
          </a:r>
        </a:p>
      </xdr:txBody>
    </xdr:sp>
    <xdr:clientData/>
  </xdr:twoCellAnchor>
  <xdr:twoCellAnchor>
    <xdr:from>
      <xdr:col>9</xdr:col>
      <xdr:colOff>685800</xdr:colOff>
      <xdr:row>14</xdr:row>
      <xdr:rowOff>0</xdr:rowOff>
    </xdr:from>
    <xdr:to>
      <xdr:col>9</xdr:col>
      <xdr:colOff>685800</xdr:colOff>
      <xdr:row>16</xdr:row>
      <xdr:rowOff>104775</xdr:rowOff>
    </xdr:to>
    <xdr:sp macro="" textlink="">
      <xdr:nvSpPr>
        <xdr:cNvPr id="24" name="Line 7">
          <a:extLst>
            <a:ext uri="{FF2B5EF4-FFF2-40B4-BE49-F238E27FC236}">
              <a16:creationId xmlns:a16="http://schemas.microsoft.com/office/drawing/2014/main" id="{00000000-0008-0000-0300-000018000000}"/>
            </a:ext>
          </a:extLst>
        </xdr:cNvPr>
        <xdr:cNvSpPr>
          <a:spLocks noChangeShapeType="1"/>
        </xdr:cNvSpPr>
      </xdr:nvSpPr>
      <xdr:spPr bwMode="auto">
        <a:xfrm flipH="1" flipV="1">
          <a:off x="6115050" y="4867275"/>
          <a:ext cx="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752475</xdr:colOff>
      <xdr:row>16</xdr:row>
      <xdr:rowOff>66675</xdr:rowOff>
    </xdr:from>
    <xdr:to>
      <xdr:col>11</xdr:col>
      <xdr:colOff>47625</xdr:colOff>
      <xdr:row>22</xdr:row>
      <xdr:rowOff>19050</xdr:rowOff>
    </xdr:to>
    <xdr:sp macro="" textlink="">
      <xdr:nvSpPr>
        <xdr:cNvPr id="22" name="Text Box 3">
          <a:extLst>
            <a:ext uri="{FF2B5EF4-FFF2-40B4-BE49-F238E27FC236}">
              <a16:creationId xmlns:a16="http://schemas.microsoft.com/office/drawing/2014/main" id="{00000000-0008-0000-0300-000016000000}"/>
            </a:ext>
          </a:extLst>
        </xdr:cNvPr>
        <xdr:cNvSpPr txBox="1">
          <a:spLocks noChangeArrowheads="1"/>
        </xdr:cNvSpPr>
      </xdr:nvSpPr>
      <xdr:spPr bwMode="auto">
        <a:xfrm>
          <a:off x="5391150" y="5210175"/>
          <a:ext cx="1485900" cy="1095375"/>
        </a:xfrm>
        <a:prstGeom prst="rect">
          <a:avLst/>
        </a:prstGeom>
        <a:solidFill>
          <a:schemeClr val="accent4">
            <a:lumMod val="40000"/>
            <a:lumOff val="60000"/>
          </a:schemeClr>
        </a:solidFill>
        <a:ln w="9525">
          <a:solidFill>
            <a:srgbClr val="000000"/>
          </a:solidFill>
          <a:miter lim="800000"/>
          <a:headEnd/>
          <a:tailEnd/>
        </a:ln>
      </xdr:spPr>
      <xdr:txBody>
        <a:bodyPr vertOverflow="clip" wrap="square" lIns="27432" tIns="22860" rIns="0" bIns="0" anchor="t" upright="1"/>
        <a:lstStyle/>
        <a:p>
          <a:pPr algn="l" rtl="1">
            <a:defRPr sz="1000"/>
          </a:pPr>
          <a:r>
            <a:rPr lang="es-CO" sz="1000" b="0" i="0" strike="noStrike">
              <a:solidFill>
                <a:srgbClr val="000000"/>
              </a:solidFill>
              <a:latin typeface="Arial"/>
              <a:cs typeface="Arial"/>
            </a:rPr>
            <a:t>=O(F11&lt;=10;G11&gt;=3)</a:t>
          </a:r>
        </a:p>
        <a:p>
          <a:pPr algn="l" rtl="1">
            <a:defRPr sz="1000"/>
          </a:pPr>
          <a:r>
            <a:rPr lang="es-CO" sz="1000" b="0" i="0" strike="noStrike">
              <a:solidFill>
                <a:srgbClr val="000000"/>
              </a:solidFill>
              <a:latin typeface="Arial"/>
              <a:cs typeface="Arial"/>
            </a:rPr>
            <a:t>Solamente en el último caso se obtiene FALSO, porque no se cumplen ninguna de las dos condiciones. En los otros casos, da VERDADERO</a:t>
          </a:r>
        </a:p>
      </xdr:txBody>
    </xdr:sp>
    <xdr:clientData/>
  </xdr:twoCellAnchor>
  <xdr:twoCellAnchor>
    <xdr:from>
      <xdr:col>3</xdr:col>
      <xdr:colOff>161925</xdr:colOff>
      <xdr:row>37</xdr:row>
      <xdr:rowOff>114300</xdr:rowOff>
    </xdr:from>
    <xdr:to>
      <xdr:col>5</xdr:col>
      <xdr:colOff>333375</xdr:colOff>
      <xdr:row>41</xdr:row>
      <xdr:rowOff>171450</xdr:rowOff>
    </xdr:to>
    <xdr:sp macro="" textlink="">
      <xdr:nvSpPr>
        <xdr:cNvPr id="25" name="Text Box 5">
          <a:extLst>
            <a:ext uri="{FF2B5EF4-FFF2-40B4-BE49-F238E27FC236}">
              <a16:creationId xmlns:a16="http://schemas.microsoft.com/office/drawing/2014/main" id="{00000000-0008-0000-0300-000019000000}"/>
            </a:ext>
          </a:extLst>
        </xdr:cNvPr>
        <xdr:cNvSpPr txBox="1">
          <a:spLocks noChangeArrowheads="1"/>
        </xdr:cNvSpPr>
      </xdr:nvSpPr>
      <xdr:spPr bwMode="auto">
        <a:xfrm>
          <a:off x="885825" y="9744075"/>
          <a:ext cx="1676400" cy="81915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marL="0" marR="0" indent="0" algn="ctr" defTabSz="914400" rtl="1" eaLnBrk="1" fontAlgn="auto" latinLnBrk="0" hangingPunct="1">
            <a:lnSpc>
              <a:spcPct val="100000"/>
            </a:lnSpc>
            <a:spcBef>
              <a:spcPts val="0"/>
            </a:spcBef>
            <a:spcAft>
              <a:spcPts val="0"/>
            </a:spcAft>
            <a:buClrTx/>
            <a:buSzTx/>
            <a:buFontTx/>
            <a:buNone/>
            <a:tabLst/>
            <a:defRPr sz="1000"/>
          </a:pPr>
          <a:r>
            <a:rPr lang="es-CO" sz="1000" b="1" i="0" strike="noStrike">
              <a:solidFill>
                <a:srgbClr val="000000"/>
              </a:solidFill>
              <a:latin typeface="Arial" panose="020B0604020202020204" pitchFamily="34" charset="0"/>
              <a:cs typeface="Arial" panose="020B0604020202020204" pitchFamily="34" charset="0"/>
            </a:rPr>
            <a:t>La función Y actúa como condición de la función SI, y</a:t>
          </a:r>
          <a:r>
            <a:rPr lang="es-CO" sz="1000" b="1" i="0" strike="noStrike" baseline="0">
              <a:solidFill>
                <a:srgbClr val="000000"/>
              </a:solidFill>
              <a:latin typeface="Arial" panose="020B0604020202020204" pitchFamily="34" charset="0"/>
              <a:cs typeface="Arial" panose="020B0604020202020204" pitchFamily="34" charset="0"/>
            </a:rPr>
            <a:t> </a:t>
          </a:r>
          <a:r>
            <a:rPr lang="es-CO" sz="1000" b="1" i="0">
              <a:effectLst/>
              <a:latin typeface="Arial" panose="020B0604020202020204" pitchFamily="34" charset="0"/>
              <a:ea typeface="+mn-ea"/>
              <a:cs typeface="Arial" panose="020B0604020202020204" pitchFamily="34" charset="0"/>
            </a:rPr>
            <a:t>exige que las dos condiciones se cumplan simultáneamente</a:t>
          </a:r>
          <a:endParaRPr lang="es-CO">
            <a:effectLst/>
            <a:latin typeface="Arial" panose="020B0604020202020204" pitchFamily="34" charset="0"/>
            <a:cs typeface="Arial" panose="020B0604020202020204" pitchFamily="34" charset="0"/>
          </a:endParaRPr>
        </a:p>
        <a:p>
          <a:pPr algn="ctr" rtl="1">
            <a:defRPr sz="1000"/>
          </a:pPr>
          <a:endParaRPr lang="es-CO" sz="1000" b="1" i="0" strike="noStrike">
            <a:solidFill>
              <a:srgbClr val="000000"/>
            </a:solidFill>
            <a:latin typeface="Arial"/>
            <a:cs typeface="Arial"/>
          </a:endParaRPr>
        </a:p>
      </xdr:txBody>
    </xdr:sp>
    <xdr:clientData/>
  </xdr:twoCellAnchor>
  <xdr:twoCellAnchor>
    <xdr:from>
      <xdr:col>5</xdr:col>
      <xdr:colOff>457200</xdr:colOff>
      <xdr:row>37</xdr:row>
      <xdr:rowOff>133350</xdr:rowOff>
    </xdr:from>
    <xdr:to>
      <xdr:col>6</xdr:col>
      <xdr:colOff>771525</xdr:colOff>
      <xdr:row>39</xdr:row>
      <xdr:rowOff>104775</xdr:rowOff>
    </xdr:to>
    <xdr:sp macro="" textlink="">
      <xdr:nvSpPr>
        <xdr:cNvPr id="26" name="Text Box 9">
          <a:extLst>
            <a:ext uri="{FF2B5EF4-FFF2-40B4-BE49-F238E27FC236}">
              <a16:creationId xmlns:a16="http://schemas.microsoft.com/office/drawing/2014/main" id="{00000000-0008-0000-0300-00001A000000}"/>
            </a:ext>
          </a:extLst>
        </xdr:cNvPr>
        <xdr:cNvSpPr txBox="1">
          <a:spLocks noChangeArrowheads="1"/>
        </xdr:cNvSpPr>
      </xdr:nvSpPr>
      <xdr:spPr bwMode="auto">
        <a:xfrm>
          <a:off x="2686050" y="9763125"/>
          <a:ext cx="1143000" cy="35242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s-CO" sz="1000" b="1" i="0" strike="noStrike">
              <a:solidFill>
                <a:srgbClr val="000000"/>
              </a:solidFill>
              <a:latin typeface="Arial"/>
              <a:cs typeface="Arial"/>
            </a:rPr>
            <a:t>Qué pasa si se cumple. </a:t>
          </a:r>
        </a:p>
      </xdr:txBody>
    </xdr:sp>
    <xdr:clientData/>
  </xdr:twoCellAnchor>
  <xdr:twoCellAnchor>
    <xdr:from>
      <xdr:col>7</xdr:col>
      <xdr:colOff>733423</xdr:colOff>
      <xdr:row>34</xdr:row>
      <xdr:rowOff>190499</xdr:rowOff>
    </xdr:from>
    <xdr:to>
      <xdr:col>7</xdr:col>
      <xdr:colOff>742949</xdr:colOff>
      <xdr:row>39</xdr:row>
      <xdr:rowOff>114300</xdr:rowOff>
    </xdr:to>
    <xdr:sp macro="" textlink="">
      <xdr:nvSpPr>
        <xdr:cNvPr id="27" name="Line 7">
          <a:extLst>
            <a:ext uri="{FF2B5EF4-FFF2-40B4-BE49-F238E27FC236}">
              <a16:creationId xmlns:a16="http://schemas.microsoft.com/office/drawing/2014/main" id="{00000000-0008-0000-0300-00001B000000}"/>
            </a:ext>
          </a:extLst>
        </xdr:cNvPr>
        <xdr:cNvSpPr>
          <a:spLocks noChangeShapeType="1"/>
        </xdr:cNvSpPr>
      </xdr:nvSpPr>
      <xdr:spPr bwMode="auto">
        <a:xfrm flipH="1" flipV="1">
          <a:off x="4581523" y="9248774"/>
          <a:ext cx="9526" cy="87630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161925</xdr:colOff>
      <xdr:row>37</xdr:row>
      <xdr:rowOff>133350</xdr:rowOff>
    </xdr:from>
    <xdr:to>
      <xdr:col>8</xdr:col>
      <xdr:colOff>514350</xdr:colOff>
      <xdr:row>39</xdr:row>
      <xdr:rowOff>104775</xdr:rowOff>
    </xdr:to>
    <xdr:sp macro="" textlink="">
      <xdr:nvSpPr>
        <xdr:cNvPr id="28" name="Text Box 9">
          <a:extLst>
            <a:ext uri="{FF2B5EF4-FFF2-40B4-BE49-F238E27FC236}">
              <a16:creationId xmlns:a16="http://schemas.microsoft.com/office/drawing/2014/main" id="{00000000-0008-0000-0300-00001C000000}"/>
            </a:ext>
          </a:extLst>
        </xdr:cNvPr>
        <xdr:cNvSpPr txBox="1">
          <a:spLocks noChangeArrowheads="1"/>
        </xdr:cNvSpPr>
      </xdr:nvSpPr>
      <xdr:spPr bwMode="auto">
        <a:xfrm>
          <a:off x="4010025" y="9763125"/>
          <a:ext cx="1143000" cy="35242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s-CO" sz="1000" b="1" i="0" strike="noStrike">
              <a:solidFill>
                <a:srgbClr val="000000"/>
              </a:solidFill>
              <a:latin typeface="Arial"/>
              <a:cs typeface="Arial"/>
            </a:rPr>
            <a:t>Qué pasa si no se cumple.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514350</xdr:colOff>
      <xdr:row>10</xdr:row>
      <xdr:rowOff>57150</xdr:rowOff>
    </xdr:from>
    <xdr:to>
      <xdr:col>5</xdr:col>
      <xdr:colOff>381000</xdr:colOff>
      <xdr:row>10</xdr:row>
      <xdr:rowOff>485775</xdr:rowOff>
    </xdr:to>
    <xdr:pic>
      <xdr:nvPicPr>
        <xdr:cNvPr id="3" name="Imagen 3" descr="Resultado de imagen para inmobiliaria logo png">
          <a:extLst>
            <a:ext uri="{FF2B5EF4-FFF2-40B4-BE49-F238E27FC236}">
              <a16:creationId xmlns:a16="http://schemas.microsoft.com/office/drawing/2014/main" id="{00000000-0008-0000-05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7295" t="31129" b="34814"/>
        <a:stretch/>
      </xdr:blipFill>
      <xdr:spPr bwMode="auto">
        <a:xfrm>
          <a:off x="1028700" y="1952625"/>
          <a:ext cx="2790825"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161925</xdr:colOff>
      <xdr:row>28</xdr:row>
      <xdr:rowOff>19545</xdr:rowOff>
    </xdr:from>
    <xdr:to>
      <xdr:col>5</xdr:col>
      <xdr:colOff>904875</xdr:colOff>
      <xdr:row>28</xdr:row>
      <xdr:rowOff>561974</xdr:rowOff>
    </xdr:to>
    <xdr:pic>
      <xdr:nvPicPr>
        <xdr:cNvPr id="6" name="Imagen 5" descr="Resultado de imagen para universidad de turismo png">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6275" y="6086970"/>
          <a:ext cx="3667125" cy="542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428625</xdr:colOff>
      <xdr:row>44</xdr:row>
      <xdr:rowOff>19739</xdr:rowOff>
    </xdr:from>
    <xdr:to>
      <xdr:col>5</xdr:col>
      <xdr:colOff>419100</xdr:colOff>
      <xdr:row>44</xdr:row>
      <xdr:rowOff>714374</xdr:rowOff>
    </xdr:to>
    <xdr:pic>
      <xdr:nvPicPr>
        <xdr:cNvPr id="7" name="Imagen 6" descr="Resultado de imagen para logo agencia de viajes png">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42975" y="10697264"/>
          <a:ext cx="2914650" cy="6946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552450</xdr:colOff>
      <xdr:row>17</xdr:row>
      <xdr:rowOff>57621</xdr:rowOff>
    </xdr:from>
    <xdr:to>
      <xdr:col>6</xdr:col>
      <xdr:colOff>428625</xdr:colOff>
      <xdr:row>17</xdr:row>
      <xdr:rowOff>419100</xdr:rowOff>
    </xdr:to>
    <xdr:pic>
      <xdr:nvPicPr>
        <xdr:cNvPr id="2" name="Imagen 1" descr="Resultado de imagen para gimnasio logo pn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3648546"/>
          <a:ext cx="1857375" cy="361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638175</xdr:colOff>
      <xdr:row>34</xdr:row>
      <xdr:rowOff>19050</xdr:rowOff>
    </xdr:from>
    <xdr:to>
      <xdr:col>6</xdr:col>
      <xdr:colOff>189677</xdr:colOff>
      <xdr:row>34</xdr:row>
      <xdr:rowOff>781050</xdr:rowOff>
    </xdr:to>
    <xdr:pic>
      <xdr:nvPicPr>
        <xdr:cNvPr id="14" name="Imagen 13" descr="Resultado de imagen para logo colegio png">
          <a:extLst>
            <a:ext uri="{FF2B5EF4-FFF2-40B4-BE49-F238E27FC236}">
              <a16:creationId xmlns:a16="http://schemas.microsoft.com/office/drawing/2014/main" id="{00000000-0008-0000-06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66950" y="5514975"/>
          <a:ext cx="2351852"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638175</xdr:colOff>
      <xdr:row>54</xdr:row>
      <xdr:rowOff>19050</xdr:rowOff>
    </xdr:from>
    <xdr:ext cx="2351852" cy="762000"/>
    <xdr:pic>
      <xdr:nvPicPr>
        <xdr:cNvPr id="15" name="Imagen 14" descr="Resultado de imagen para logo colegio png">
          <a:extLst>
            <a:ext uri="{FF2B5EF4-FFF2-40B4-BE49-F238E27FC236}">
              <a16:creationId xmlns:a16="http://schemas.microsoft.com/office/drawing/2014/main" id="{00000000-0008-0000-06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66950" y="5514975"/>
          <a:ext cx="2351852"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3</xdr:col>
      <xdr:colOff>85725</xdr:colOff>
      <xdr:row>74</xdr:row>
      <xdr:rowOff>19559</xdr:rowOff>
    </xdr:from>
    <xdr:to>
      <xdr:col>4</xdr:col>
      <xdr:colOff>0</xdr:colOff>
      <xdr:row>74</xdr:row>
      <xdr:rowOff>504825</xdr:rowOff>
    </xdr:to>
    <xdr:pic>
      <xdr:nvPicPr>
        <xdr:cNvPr id="5" name="Imagen 4" descr="Resultado de imagen para logo tecnologia png">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00225" y="14097509"/>
          <a:ext cx="733425" cy="4852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714374</xdr:colOff>
      <xdr:row>74</xdr:row>
      <xdr:rowOff>47624</xdr:rowOff>
    </xdr:from>
    <xdr:to>
      <xdr:col>6</xdr:col>
      <xdr:colOff>7311</xdr:colOff>
      <xdr:row>74</xdr:row>
      <xdr:rowOff>438149</xdr:rowOff>
    </xdr:to>
    <xdr:pic>
      <xdr:nvPicPr>
        <xdr:cNvPr id="6" name="Imagen 5" descr="Resultado de imagen para dell png">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248024" y="14125574"/>
          <a:ext cx="1274137"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123825</xdr:colOff>
      <xdr:row>74</xdr:row>
      <xdr:rowOff>28575</xdr:rowOff>
    </xdr:from>
    <xdr:to>
      <xdr:col>4</xdr:col>
      <xdr:colOff>581025</xdr:colOff>
      <xdr:row>74</xdr:row>
      <xdr:rowOff>485775</xdr:rowOff>
    </xdr:to>
    <xdr:pic>
      <xdr:nvPicPr>
        <xdr:cNvPr id="7" name="Imagen 6" descr="Resultado de imagen para hp png">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657475" y="14106525"/>
          <a:ext cx="4572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95250</xdr:colOff>
      <xdr:row>74</xdr:row>
      <xdr:rowOff>152376</xdr:rowOff>
    </xdr:from>
    <xdr:to>
      <xdr:col>2</xdr:col>
      <xdr:colOff>1190625</xdr:colOff>
      <xdr:row>74</xdr:row>
      <xdr:rowOff>419100</xdr:rowOff>
    </xdr:to>
    <xdr:pic>
      <xdr:nvPicPr>
        <xdr:cNvPr id="11" name="Imagen 10" descr="Resultado de imagen para acer png">
          <a:extLst>
            <a:ext uri="{FF2B5EF4-FFF2-40B4-BE49-F238E27FC236}">
              <a16:creationId xmlns:a16="http://schemas.microsoft.com/office/drawing/2014/main" id="{00000000-0008-0000-0600-00000B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09600" y="14230326"/>
          <a:ext cx="1095375" cy="266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1085851</xdr:colOff>
      <xdr:row>8</xdr:row>
      <xdr:rowOff>942975</xdr:rowOff>
    </xdr:from>
    <xdr:to>
      <xdr:col>7</xdr:col>
      <xdr:colOff>19050</xdr:colOff>
      <xdr:row>11</xdr:row>
      <xdr:rowOff>200024</xdr:rowOff>
    </xdr:to>
    <xdr:pic>
      <xdr:nvPicPr>
        <xdr:cNvPr id="4" name="3 Imagen" descr="Resultado de imagen para logo club deportivo png">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00551" y="1514475"/>
          <a:ext cx="1095374" cy="1095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352425</xdr:colOff>
      <xdr:row>30</xdr:row>
      <xdr:rowOff>34085</xdr:rowOff>
    </xdr:from>
    <xdr:to>
      <xdr:col>5</xdr:col>
      <xdr:colOff>295275</xdr:colOff>
      <xdr:row>30</xdr:row>
      <xdr:rowOff>628650</xdr:rowOff>
    </xdr:to>
    <xdr:pic>
      <xdr:nvPicPr>
        <xdr:cNvPr id="3" name="Imagen 2" descr="Resultado de imagen para logo empresa png">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81200" y="6320585"/>
          <a:ext cx="1733550" cy="5945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571500</xdr:colOff>
      <xdr:row>45</xdr:row>
      <xdr:rowOff>28575</xdr:rowOff>
    </xdr:from>
    <xdr:to>
      <xdr:col>3</xdr:col>
      <xdr:colOff>104774</xdr:colOff>
      <xdr:row>45</xdr:row>
      <xdr:rowOff>676274</xdr:rowOff>
    </xdr:to>
    <xdr:pic>
      <xdr:nvPicPr>
        <xdr:cNvPr id="6" name="Imagen 5" descr="Logo ENAE relieve">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85850" y="9239250"/>
          <a:ext cx="647699" cy="647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us/Downloads/EJERCICIOS%20DE%20EXCEL%20UNIVERSIDAD/Clase1%20Excel%20Intermedi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ase1"/>
      <sheetName val="FORM1"/>
      <sheetName val="FORM2"/>
      <sheetName val="FORM3"/>
      <sheetName val="RR 1"/>
      <sheetName val="RR 2"/>
      <sheetName val="RA 1"/>
      <sheetName val="RA 2"/>
      <sheetName val="RA 3"/>
      <sheetName val="RA 4"/>
      <sheetName val="RA 5"/>
      <sheetName val="RA 6"/>
      <sheetName val="FUNC1"/>
      <sheetName val="FUNC2"/>
      <sheetName val="FUN3"/>
      <sheetName val="FUNC4"/>
      <sheetName val="FUNC5"/>
      <sheetName val="FUNC6"/>
      <sheetName val="FUNC7"/>
      <sheetName val="CS1"/>
      <sheetName val="CS2"/>
      <sheetName val="CS3"/>
      <sheetName val="SI1"/>
      <sheetName val="SI2"/>
      <sheetName val="SI3"/>
      <sheetName val="SI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2">
          <cell r="F12" t="str">
            <v>chilena</v>
          </cell>
        </row>
        <row r="13">
          <cell r="F13" t="str">
            <v>chilena</v>
          </cell>
        </row>
        <row r="14">
          <cell r="F14" t="str">
            <v>chilena</v>
          </cell>
        </row>
        <row r="15">
          <cell r="F15" t="str">
            <v>chilena</v>
          </cell>
        </row>
        <row r="16">
          <cell r="F16" t="str">
            <v>chilena</v>
          </cell>
        </row>
        <row r="17">
          <cell r="F17" t="str">
            <v>chilena</v>
          </cell>
        </row>
        <row r="18">
          <cell r="F18" t="str">
            <v>chilena</v>
          </cell>
        </row>
        <row r="19">
          <cell r="F19" t="str">
            <v>peruano</v>
          </cell>
        </row>
        <row r="20">
          <cell r="F20" t="str">
            <v>peruano</v>
          </cell>
        </row>
        <row r="21">
          <cell r="F21" t="str">
            <v>chilena</v>
          </cell>
        </row>
        <row r="22">
          <cell r="F22" t="str">
            <v>chilena</v>
          </cell>
        </row>
      </sheetData>
      <sheetData sheetId="22"/>
      <sheetData sheetId="23"/>
      <sheetData sheetId="24"/>
      <sheetData sheetId="2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8"/>
  <sheetViews>
    <sheetView showGridLines="0" tabSelected="1" topLeftCell="A7" zoomScale="130" zoomScaleNormal="130" workbookViewId="0">
      <selection activeCell="J16" sqref="J16"/>
    </sheetView>
  </sheetViews>
  <sheetFormatPr baseColWidth="10" defaultColWidth="11.44140625" defaultRowHeight="14.4"/>
  <cols>
    <col min="1" max="1" width="3.88671875" style="3" customWidth="1"/>
    <col min="2" max="2" width="3" style="5" customWidth="1"/>
    <col min="3" max="3" width="4" style="5" customWidth="1"/>
    <col min="4" max="4" width="3.109375" style="5" customWidth="1"/>
    <col min="5" max="5" width="19.44140625" style="5" bestFit="1" customWidth="1"/>
    <col min="6" max="6" width="12.44140625" style="5" bestFit="1" customWidth="1"/>
    <col min="7" max="9" width="11.88671875" style="5" bestFit="1" customWidth="1"/>
    <col min="10" max="10" width="14.44140625" style="5" bestFit="1" customWidth="1"/>
    <col min="11" max="11" width="6.5546875" style="5" customWidth="1"/>
    <col min="12" max="12" width="5.5546875" style="5" customWidth="1"/>
    <col min="13" max="16384" width="11.44140625" style="5"/>
  </cols>
  <sheetData>
    <row r="1" spans="1:12" ht="15" thickBot="1"/>
    <row r="2" spans="1:12" ht="15" thickTop="1">
      <c r="B2" s="6"/>
      <c r="C2" s="7"/>
      <c r="D2" s="7"/>
      <c r="E2" s="7"/>
      <c r="F2" s="7"/>
      <c r="G2" s="7"/>
      <c r="H2" s="7"/>
      <c r="I2" s="7"/>
      <c r="J2" s="7"/>
      <c r="K2" s="7"/>
      <c r="L2" s="8"/>
    </row>
    <row r="3" spans="1:12" ht="23.4">
      <c r="B3" s="9"/>
      <c r="C3" s="172" t="s">
        <v>14</v>
      </c>
      <c r="D3" s="172"/>
      <c r="E3" s="172"/>
      <c r="F3" s="172"/>
      <c r="G3" s="172"/>
      <c r="H3" s="172"/>
      <c r="I3" s="172"/>
      <c r="J3" s="172"/>
      <c r="K3" s="172"/>
      <c r="L3" s="10"/>
    </row>
    <row r="4" spans="1:12">
      <c r="B4" s="9"/>
      <c r="L4" s="10"/>
    </row>
    <row r="5" spans="1:12" ht="50.25" customHeight="1">
      <c r="B5" s="9"/>
      <c r="C5" s="173" t="s">
        <v>37</v>
      </c>
      <c r="D5" s="174"/>
      <c r="E5" s="174"/>
      <c r="F5" s="174"/>
      <c r="G5" s="174"/>
      <c r="H5" s="174"/>
      <c r="I5" s="174"/>
      <c r="J5" s="174"/>
      <c r="K5" s="174"/>
      <c r="L5" s="10"/>
    </row>
    <row r="6" spans="1:12">
      <c r="B6" s="9"/>
      <c r="L6" s="10"/>
    </row>
    <row r="7" spans="1:12" ht="19.8">
      <c r="A7" s="4"/>
      <c r="B7" s="9"/>
      <c r="C7" s="171" t="s">
        <v>13</v>
      </c>
      <c r="D7" s="25"/>
      <c r="E7" s="25"/>
      <c r="F7" s="25"/>
      <c r="G7" s="25"/>
      <c r="H7" s="25"/>
      <c r="I7" s="25"/>
      <c r="J7" s="25"/>
      <c r="L7" s="10"/>
    </row>
    <row r="8" spans="1:12" ht="75.75" customHeight="1">
      <c r="A8" s="4"/>
      <c r="B8" s="9"/>
      <c r="C8" s="175" t="s">
        <v>36</v>
      </c>
      <c r="D8" s="176"/>
      <c r="E8" s="176"/>
      <c r="F8" s="176"/>
      <c r="G8" s="176"/>
      <c r="H8" s="176"/>
      <c r="I8" s="176"/>
      <c r="J8" s="176"/>
      <c r="K8" s="176"/>
      <c r="L8" s="10"/>
    </row>
    <row r="9" spans="1:12" ht="16.2" thickBot="1">
      <c r="A9" s="4"/>
      <c r="B9" s="9"/>
      <c r="C9" s="11"/>
      <c r="L9" s="10"/>
    </row>
    <row r="10" spans="1:12" ht="15" customHeight="1" thickBot="1">
      <c r="A10" s="4"/>
      <c r="B10" s="9"/>
      <c r="E10" s="12" t="s">
        <v>12</v>
      </c>
      <c r="F10" s="12" t="s">
        <v>11</v>
      </c>
      <c r="G10" s="12" t="s">
        <v>10</v>
      </c>
      <c r="H10" s="12" t="s">
        <v>9</v>
      </c>
      <c r="I10" s="12" t="s">
        <v>8</v>
      </c>
      <c r="J10" s="12" t="s">
        <v>7</v>
      </c>
      <c r="L10" s="10"/>
    </row>
    <row r="11" spans="1:12" ht="15" customHeight="1">
      <c r="A11" s="4"/>
      <c r="B11" s="9"/>
      <c r="E11" s="13" t="s">
        <v>6</v>
      </c>
      <c r="F11" s="20">
        <v>3</v>
      </c>
      <c r="G11" s="20">
        <v>2.5</v>
      </c>
      <c r="H11" s="20">
        <v>4.5</v>
      </c>
      <c r="I11" s="20">
        <f>AVERAGE(F11:H11)</f>
        <v>3.3333333333333335</v>
      </c>
      <c r="J11" s="38" t="str">
        <f>IF(I11&lt;3,"REPROBADO",IF(I11&lt;=3.6,"PENDIENTE","APROBADO"))</f>
        <v>PENDIENTE</v>
      </c>
      <c r="L11" s="10"/>
    </row>
    <row r="12" spans="1:12" ht="15" customHeight="1">
      <c r="A12" s="4"/>
      <c r="B12" s="9"/>
      <c r="E12" s="13" t="s">
        <v>5</v>
      </c>
      <c r="F12" s="20">
        <v>4</v>
      </c>
      <c r="G12" s="20">
        <v>3.5</v>
      </c>
      <c r="H12" s="20">
        <v>3.75</v>
      </c>
      <c r="I12" s="20">
        <f t="shared" ref="I12:I16" si="0">AVERAGE(F12:H12)</f>
        <v>3.75</v>
      </c>
      <c r="J12" s="38" t="str">
        <f t="shared" ref="J12:J16" si="1">IF(I12&lt;3,"REPROBADO",IF(I12&lt;=3.6,"PENDIENTE","APROBADO"))</f>
        <v>APROBADO</v>
      </c>
      <c r="L12" s="10"/>
    </row>
    <row r="13" spans="1:12" ht="15" customHeight="1">
      <c r="A13" s="4"/>
      <c r="B13" s="9"/>
      <c r="E13" s="13" t="s">
        <v>4</v>
      </c>
      <c r="F13" s="20">
        <v>5</v>
      </c>
      <c r="G13" s="20">
        <v>4.75</v>
      </c>
      <c r="H13" s="20">
        <v>3.75</v>
      </c>
      <c r="I13" s="20">
        <f t="shared" si="0"/>
        <v>4.5</v>
      </c>
      <c r="J13" s="38" t="str">
        <f t="shared" si="1"/>
        <v>APROBADO</v>
      </c>
      <c r="L13" s="10"/>
    </row>
    <row r="14" spans="1:12" ht="15" customHeight="1">
      <c r="A14" s="4"/>
      <c r="B14" s="9"/>
      <c r="E14" s="14" t="s">
        <v>3</v>
      </c>
      <c r="F14" s="21">
        <v>3</v>
      </c>
      <c r="G14" s="21">
        <v>2.5</v>
      </c>
      <c r="H14" s="21">
        <v>1.75</v>
      </c>
      <c r="I14" s="21">
        <f t="shared" si="0"/>
        <v>2.4166666666666665</v>
      </c>
      <c r="J14" s="38" t="str">
        <f t="shared" si="1"/>
        <v>REPROBADO</v>
      </c>
      <c r="L14" s="10"/>
    </row>
    <row r="15" spans="1:12" ht="15" customHeight="1">
      <c r="A15" s="4"/>
      <c r="B15" s="9"/>
      <c r="E15" s="14" t="s">
        <v>2</v>
      </c>
      <c r="F15" s="21">
        <v>1</v>
      </c>
      <c r="G15" s="21">
        <v>1.5</v>
      </c>
      <c r="H15" s="21">
        <v>1.25</v>
      </c>
      <c r="I15" s="21">
        <f t="shared" si="0"/>
        <v>1.25</v>
      </c>
      <c r="J15" s="38" t="str">
        <f t="shared" si="1"/>
        <v>REPROBADO</v>
      </c>
      <c r="L15" s="10"/>
    </row>
    <row r="16" spans="1:12" ht="15" customHeight="1" thickBot="1">
      <c r="A16" s="4"/>
      <c r="B16" s="9"/>
      <c r="E16" s="15" t="s">
        <v>1</v>
      </c>
      <c r="F16" s="22">
        <v>0.5</v>
      </c>
      <c r="G16" s="22">
        <v>0.5</v>
      </c>
      <c r="H16" s="22">
        <v>1</v>
      </c>
      <c r="I16" s="22">
        <f t="shared" si="0"/>
        <v>0.66666666666666663</v>
      </c>
      <c r="J16" s="39" t="str">
        <f t="shared" si="1"/>
        <v>REPROBADO</v>
      </c>
      <c r="L16" s="10"/>
    </row>
    <row r="17" spans="1:12" ht="6.75" customHeight="1">
      <c r="A17" s="4"/>
      <c r="B17" s="9"/>
      <c r="F17" s="23"/>
      <c r="G17" s="23"/>
      <c r="H17" s="23"/>
      <c r="I17" s="23"/>
      <c r="J17" s="19"/>
      <c r="L17" s="10"/>
    </row>
    <row r="18" spans="1:12" ht="15" customHeight="1">
      <c r="A18" s="4"/>
      <c r="B18" s="9"/>
      <c r="F18" s="23"/>
      <c r="G18" s="23"/>
      <c r="H18" s="23"/>
      <c r="I18" s="23"/>
      <c r="J18" s="19"/>
      <c r="L18" s="10"/>
    </row>
    <row r="19" spans="1:12" ht="15" customHeight="1">
      <c r="A19" s="4"/>
      <c r="B19" s="9"/>
      <c r="C19" s="5" t="s">
        <v>0</v>
      </c>
      <c r="F19" s="23"/>
      <c r="G19" s="23"/>
      <c r="H19" s="23"/>
      <c r="I19" s="23"/>
      <c r="J19" s="19"/>
      <c r="L19" s="10"/>
    </row>
    <row r="20" spans="1:12" ht="15" customHeight="1">
      <c r="A20" s="4"/>
      <c r="B20" s="9"/>
      <c r="F20" s="23"/>
      <c r="G20" s="23"/>
      <c r="H20" s="23"/>
      <c r="I20" s="23"/>
      <c r="J20" s="19"/>
      <c r="L20" s="10"/>
    </row>
    <row r="21" spans="1:12" ht="15" customHeight="1">
      <c r="A21" s="4"/>
      <c r="B21" s="9"/>
      <c r="C21" s="1" t="s">
        <v>38</v>
      </c>
      <c r="D21"/>
      <c r="E21"/>
      <c r="F21"/>
      <c r="G21"/>
      <c r="H21"/>
      <c r="I21"/>
      <c r="J21"/>
      <c r="K21"/>
      <c r="L21" s="10"/>
    </row>
    <row r="22" spans="1:12" ht="15" customHeight="1">
      <c r="A22" s="4"/>
      <c r="B22" s="9"/>
      <c r="C22"/>
      <c r="D22"/>
      <c r="E22"/>
      <c r="F22"/>
      <c r="G22"/>
      <c r="H22"/>
      <c r="I22"/>
      <c r="J22"/>
      <c r="K22"/>
      <c r="L22" s="10"/>
    </row>
    <row r="23" spans="1:12" ht="15" customHeight="1">
      <c r="A23" s="4"/>
      <c r="B23" s="9"/>
      <c r="C23"/>
      <c r="D23"/>
      <c r="E23"/>
      <c r="F23"/>
      <c r="G23"/>
      <c r="H23"/>
      <c r="I23"/>
      <c r="J23"/>
      <c r="K23"/>
      <c r="L23" s="10"/>
    </row>
    <row r="24" spans="1:12" ht="15" customHeight="1">
      <c r="A24" s="4"/>
      <c r="B24" s="9"/>
      <c r="C24"/>
      <c r="D24"/>
      <c r="E24"/>
      <c r="F24"/>
      <c r="G24"/>
      <c r="H24"/>
      <c r="I24"/>
      <c r="J24"/>
      <c r="K24"/>
      <c r="L24" s="10"/>
    </row>
    <row r="25" spans="1:12" ht="15" customHeight="1">
      <c r="A25" s="4"/>
      <c r="B25" s="9"/>
      <c r="C25"/>
      <c r="D25"/>
      <c r="E25"/>
      <c r="F25"/>
      <c r="G25"/>
      <c r="H25"/>
      <c r="I25"/>
      <c r="J25"/>
      <c r="K25"/>
      <c r="L25" s="10"/>
    </row>
    <row r="26" spans="1:12" ht="15" customHeight="1">
      <c r="A26" s="4"/>
      <c r="B26" s="9"/>
      <c r="C26"/>
      <c r="D26"/>
      <c r="E26"/>
      <c r="F26"/>
      <c r="G26"/>
      <c r="H26"/>
      <c r="I26"/>
      <c r="J26"/>
      <c r="K26"/>
      <c r="L26" s="10"/>
    </row>
    <row r="27" spans="1:12" ht="15" customHeight="1">
      <c r="A27" s="4"/>
      <c r="B27" s="9"/>
      <c r="C27"/>
      <c r="D27"/>
      <c r="E27"/>
      <c r="F27"/>
      <c r="G27"/>
      <c r="H27"/>
      <c r="I27"/>
      <c r="J27"/>
      <c r="K27"/>
      <c r="L27" s="10"/>
    </row>
    <row r="28" spans="1:12" ht="15" customHeight="1">
      <c r="A28" s="4"/>
      <c r="B28" s="9"/>
      <c r="C28"/>
      <c r="D28"/>
      <c r="E28"/>
      <c r="F28"/>
      <c r="G28"/>
      <c r="H28"/>
      <c r="I28"/>
      <c r="J28"/>
      <c r="K28"/>
      <c r="L28" s="10"/>
    </row>
    <row r="29" spans="1:12" ht="15" customHeight="1">
      <c r="A29" s="4"/>
      <c r="B29" s="9"/>
      <c r="C29"/>
      <c r="D29"/>
      <c r="E29"/>
      <c r="F29"/>
      <c r="G29"/>
      <c r="H29"/>
      <c r="I29"/>
      <c r="J29"/>
      <c r="K29"/>
      <c r="L29" s="10"/>
    </row>
    <row r="30" spans="1:12" ht="15" customHeight="1">
      <c r="A30" s="4"/>
      <c r="B30" s="9"/>
      <c r="C30"/>
      <c r="D30"/>
      <c r="E30"/>
      <c r="F30"/>
      <c r="G30"/>
      <c r="H30"/>
      <c r="I30"/>
      <c r="J30"/>
      <c r="K30"/>
      <c r="L30" s="10"/>
    </row>
    <row r="31" spans="1:12" ht="15" customHeight="1">
      <c r="A31" s="4"/>
      <c r="B31" s="9"/>
      <c r="C31"/>
      <c r="D31"/>
      <c r="E31"/>
      <c r="F31"/>
      <c r="G31"/>
      <c r="H31"/>
      <c r="I31"/>
      <c r="J31"/>
      <c r="K31"/>
      <c r="L31" s="10"/>
    </row>
    <row r="32" spans="1:12" ht="16.2" thickBot="1">
      <c r="A32" s="4"/>
      <c r="B32" s="16"/>
      <c r="C32" s="17"/>
      <c r="D32" s="17"/>
      <c r="E32" s="17"/>
      <c r="F32" s="17"/>
      <c r="G32" s="17"/>
      <c r="H32" s="17"/>
      <c r="I32" s="17"/>
      <c r="J32" s="17"/>
      <c r="K32" s="17"/>
      <c r="L32" s="18"/>
    </row>
    <row r="33" spans="1:1" ht="16.2" thickTop="1">
      <c r="A33" s="4"/>
    </row>
    <row r="34" spans="1:1" ht="15.6">
      <c r="A34" s="4"/>
    </row>
    <row r="35" spans="1:1" ht="15.6">
      <c r="A35" s="4"/>
    </row>
    <row r="36" spans="1:1" ht="15.6">
      <c r="A36" s="4"/>
    </row>
    <row r="37" spans="1:1" ht="15.6">
      <c r="A37" s="4"/>
    </row>
    <row r="38" spans="1:1" ht="15.6">
      <c r="A38" s="4"/>
    </row>
  </sheetData>
  <mergeCells count="3">
    <mergeCell ref="C3:K3"/>
    <mergeCell ref="C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1"/>
  <sheetViews>
    <sheetView showGridLines="0" topLeftCell="A22" zoomScale="130" zoomScaleNormal="130" workbookViewId="0">
      <selection activeCell="H29" sqref="H29:I29"/>
    </sheetView>
  </sheetViews>
  <sheetFormatPr baseColWidth="10" defaultColWidth="11.44140625" defaultRowHeight="14.4"/>
  <cols>
    <col min="1" max="1" width="3.88671875" style="3" customWidth="1"/>
    <col min="2" max="2" width="3" style="5" customWidth="1"/>
    <col min="3" max="3" width="4" style="5" customWidth="1"/>
    <col min="4" max="4" width="3.109375" style="5" customWidth="1"/>
    <col min="5" max="5" width="19.44140625" style="5" bestFit="1" customWidth="1"/>
    <col min="6" max="6" width="12.44140625" style="5" customWidth="1"/>
    <col min="7" max="9" width="11.88671875" style="5" bestFit="1" customWidth="1"/>
    <col min="10" max="10" width="14.44140625" style="5" bestFit="1" customWidth="1"/>
    <col min="11" max="11" width="6.5546875" style="5" customWidth="1"/>
    <col min="12" max="12" width="5.5546875" style="5" customWidth="1"/>
    <col min="13" max="16384" width="11.44140625" style="5"/>
  </cols>
  <sheetData>
    <row r="1" spans="1:12" ht="15" thickBot="1"/>
    <row r="2" spans="1:12" ht="15" thickTop="1">
      <c r="B2" s="6"/>
      <c r="C2" s="7"/>
      <c r="D2" s="7"/>
      <c r="E2" s="7"/>
      <c r="F2" s="7"/>
      <c r="G2" s="7"/>
      <c r="H2" s="7"/>
      <c r="I2" s="7"/>
      <c r="J2" s="7"/>
      <c r="K2" s="7"/>
      <c r="L2" s="8"/>
    </row>
    <row r="3" spans="1:12" ht="23.4">
      <c r="B3" s="9"/>
      <c r="C3" s="172" t="s">
        <v>14</v>
      </c>
      <c r="D3" s="172"/>
      <c r="E3" s="172"/>
      <c r="F3" s="172"/>
      <c r="G3" s="172"/>
      <c r="H3" s="172"/>
      <c r="I3" s="172"/>
      <c r="J3" s="172"/>
      <c r="K3" s="172"/>
      <c r="L3" s="10"/>
    </row>
    <row r="4" spans="1:12">
      <c r="B4" s="9"/>
      <c r="L4" s="10"/>
    </row>
    <row r="5" spans="1:12" ht="108" customHeight="1">
      <c r="B5" s="9"/>
      <c r="C5" s="173" t="s">
        <v>39</v>
      </c>
      <c r="D5" s="174"/>
      <c r="E5" s="174"/>
      <c r="F5" s="174"/>
      <c r="G5" s="174"/>
      <c r="H5" s="174"/>
      <c r="I5" s="174"/>
      <c r="J5" s="174"/>
      <c r="K5" s="174"/>
      <c r="L5" s="10"/>
    </row>
    <row r="6" spans="1:12">
      <c r="B6" s="9"/>
      <c r="L6" s="10"/>
    </row>
    <row r="7" spans="1:12" ht="19.8">
      <c r="A7" s="4"/>
      <c r="B7" s="9"/>
      <c r="C7" s="171" t="s">
        <v>21</v>
      </c>
      <c r="D7" s="25"/>
      <c r="E7" s="25"/>
      <c r="F7" s="25"/>
      <c r="G7" s="25"/>
      <c r="H7" s="25"/>
      <c r="I7" s="25"/>
      <c r="J7" s="171"/>
      <c r="L7" s="10"/>
    </row>
    <row r="8" spans="1:12" ht="48" customHeight="1">
      <c r="A8" s="4"/>
      <c r="B8" s="9"/>
      <c r="C8" s="199" t="s">
        <v>31</v>
      </c>
      <c r="D8" s="199"/>
      <c r="E8" s="199"/>
      <c r="F8" s="199"/>
      <c r="G8" s="199"/>
      <c r="H8" s="199"/>
      <c r="I8" s="199"/>
      <c r="J8" s="199"/>
      <c r="K8" s="199"/>
      <c r="L8" s="10"/>
    </row>
    <row r="9" spans="1:12" ht="6.75" customHeight="1" thickBot="1">
      <c r="A9" s="4"/>
      <c r="B9" s="9"/>
      <c r="F9" s="23"/>
      <c r="G9" s="23"/>
      <c r="H9" s="23"/>
      <c r="I9" s="23"/>
      <c r="J9" s="19"/>
      <c r="L9" s="10"/>
    </row>
    <row r="10" spans="1:12" s="31" customFormat="1" ht="45.75" customHeight="1" thickBot="1">
      <c r="A10" s="26"/>
      <c r="B10" s="27"/>
      <c r="C10" s="196" t="s">
        <v>26</v>
      </c>
      <c r="D10" s="197"/>
      <c r="E10" s="198"/>
      <c r="F10" s="28" t="s">
        <v>24</v>
      </c>
      <c r="G10" s="29" t="s">
        <v>25</v>
      </c>
      <c r="H10" s="177" t="s">
        <v>22</v>
      </c>
      <c r="I10" s="178"/>
      <c r="J10" s="177" t="s">
        <v>23</v>
      </c>
      <c r="K10" s="178"/>
      <c r="L10" s="30"/>
    </row>
    <row r="11" spans="1:12" ht="15" customHeight="1">
      <c r="A11" s="4"/>
      <c r="B11" s="9"/>
      <c r="C11" s="179" t="s">
        <v>27</v>
      </c>
      <c r="D11" s="180"/>
      <c r="E11" s="181"/>
      <c r="F11" s="32">
        <v>9</v>
      </c>
      <c r="G11" s="20">
        <v>3.5</v>
      </c>
      <c r="H11" s="182" t="b">
        <f>AND(F11&lt;=10,G11&gt;=3)</f>
        <v>1</v>
      </c>
      <c r="I11" s="183"/>
      <c r="J11" s="182" t="b">
        <f>OR(F11&lt;=10,G11&gt;=3)</f>
        <v>1</v>
      </c>
      <c r="K11" s="183"/>
      <c r="L11" s="10"/>
    </row>
    <row r="12" spans="1:12" ht="15" customHeight="1">
      <c r="A12" s="4"/>
      <c r="B12" s="9"/>
      <c r="C12" s="189" t="s">
        <v>28</v>
      </c>
      <c r="D12" s="190"/>
      <c r="E12" s="191"/>
      <c r="F12" s="32">
        <v>10</v>
      </c>
      <c r="G12" s="20">
        <v>2.8</v>
      </c>
      <c r="H12" s="192" t="b">
        <f t="shared" ref="H12:H14" si="0">AND(F12&lt;=10,G12&gt;=3)</f>
        <v>0</v>
      </c>
      <c r="I12" s="193"/>
      <c r="J12" s="194" t="b">
        <f t="shared" ref="J12:J14" si="1">OR(F12&lt;=10,G12&gt;=3)</f>
        <v>1</v>
      </c>
      <c r="K12" s="195"/>
      <c r="L12" s="10"/>
    </row>
    <row r="13" spans="1:12" ht="15" customHeight="1">
      <c r="A13" s="4"/>
      <c r="B13" s="9"/>
      <c r="C13" s="189" t="s">
        <v>29</v>
      </c>
      <c r="D13" s="190"/>
      <c r="E13" s="191"/>
      <c r="F13" s="32">
        <v>6</v>
      </c>
      <c r="G13" s="20">
        <v>2</v>
      </c>
      <c r="H13" s="194" t="b">
        <f t="shared" si="0"/>
        <v>0</v>
      </c>
      <c r="I13" s="195"/>
      <c r="J13" s="194" t="b">
        <f t="shared" si="1"/>
        <v>1</v>
      </c>
      <c r="K13" s="195"/>
      <c r="L13" s="10"/>
    </row>
    <row r="14" spans="1:12" ht="15" customHeight="1" thickBot="1">
      <c r="A14" s="4"/>
      <c r="B14" s="9"/>
      <c r="C14" s="184" t="s">
        <v>30</v>
      </c>
      <c r="D14" s="185"/>
      <c r="E14" s="186"/>
      <c r="F14" s="33">
        <v>11</v>
      </c>
      <c r="G14" s="22">
        <v>2.5</v>
      </c>
      <c r="H14" s="187" t="b">
        <f t="shared" si="0"/>
        <v>0</v>
      </c>
      <c r="I14" s="188"/>
      <c r="J14" s="187" t="b">
        <f t="shared" si="1"/>
        <v>0</v>
      </c>
      <c r="K14" s="188"/>
      <c r="L14" s="10"/>
    </row>
    <row r="15" spans="1:12" ht="6.75" customHeight="1">
      <c r="A15" s="4"/>
      <c r="B15" s="9"/>
      <c r="F15" s="23"/>
      <c r="G15" s="23"/>
      <c r="H15" s="23"/>
      <c r="I15" s="23"/>
      <c r="J15" s="19"/>
      <c r="L15" s="10"/>
    </row>
    <row r="16" spans="1:12" ht="15" customHeight="1">
      <c r="A16" s="4"/>
      <c r="B16" s="9"/>
      <c r="F16" s="23"/>
      <c r="G16" s="23"/>
      <c r="H16" s="23"/>
      <c r="I16" s="23"/>
      <c r="J16" s="19"/>
      <c r="L16" s="10"/>
    </row>
    <row r="17" spans="1:12" ht="15" customHeight="1">
      <c r="A17" s="4"/>
      <c r="B17" s="9"/>
      <c r="F17" s="23"/>
      <c r="G17" s="23"/>
      <c r="H17" s="23"/>
      <c r="I17" s="23"/>
      <c r="J17" s="19"/>
      <c r="L17" s="10"/>
    </row>
    <row r="18" spans="1:12" ht="15" customHeight="1">
      <c r="A18" s="4"/>
      <c r="B18" s="9"/>
      <c r="F18" s="23"/>
      <c r="G18" s="23"/>
      <c r="H18" s="23"/>
      <c r="I18" s="23"/>
      <c r="J18" s="19"/>
      <c r="L18" s="10"/>
    </row>
    <row r="19" spans="1:12" ht="15" customHeight="1">
      <c r="A19" s="4"/>
      <c r="B19" s="9"/>
      <c r="F19" s="23"/>
      <c r="G19" s="23"/>
      <c r="H19" s="23"/>
      <c r="I19" s="23"/>
      <c r="J19" s="19"/>
      <c r="L19" s="10"/>
    </row>
    <row r="20" spans="1:12" ht="15" customHeight="1">
      <c r="A20" s="4"/>
      <c r="B20" s="9"/>
      <c r="F20" s="23"/>
      <c r="G20" s="23"/>
      <c r="H20" s="23"/>
      <c r="I20" s="23"/>
      <c r="J20" s="19"/>
      <c r="L20" s="10"/>
    </row>
    <row r="21" spans="1:12" ht="15" customHeight="1">
      <c r="A21" s="4"/>
      <c r="B21" s="9"/>
      <c r="F21" s="23"/>
      <c r="G21" s="23"/>
      <c r="H21" s="23"/>
      <c r="I21" s="23"/>
      <c r="J21" s="19"/>
      <c r="L21" s="10"/>
    </row>
    <row r="22" spans="1:12" ht="15" customHeight="1">
      <c r="A22" s="4"/>
      <c r="B22" s="9"/>
      <c r="F22" s="23"/>
      <c r="G22" s="23"/>
      <c r="H22" s="23"/>
      <c r="I22" s="23"/>
      <c r="J22" s="19"/>
      <c r="L22" s="10"/>
    </row>
    <row r="23" spans="1:12" ht="15" customHeight="1">
      <c r="A23" s="4"/>
      <c r="B23" s="9"/>
      <c r="F23" s="23"/>
      <c r="G23" s="23"/>
      <c r="H23" s="23"/>
      <c r="I23" s="23"/>
      <c r="J23" s="19"/>
      <c r="L23" s="10"/>
    </row>
    <row r="24" spans="1:12" ht="30.75" customHeight="1">
      <c r="A24" s="4"/>
      <c r="B24" s="9"/>
      <c r="C24" s="176" t="s">
        <v>32</v>
      </c>
      <c r="D24" s="176"/>
      <c r="E24" s="176"/>
      <c r="F24" s="176"/>
      <c r="G24" s="176"/>
      <c r="H24" s="176"/>
      <c r="I24" s="176"/>
      <c r="J24" s="176"/>
      <c r="K24" s="176"/>
      <c r="L24" s="10"/>
    </row>
    <row r="25" spans="1:12" ht="15" customHeight="1" thickBot="1">
      <c r="A25" s="4"/>
      <c r="B25" s="9"/>
      <c r="F25" s="23"/>
      <c r="G25" s="23"/>
      <c r="H25" s="23"/>
      <c r="I25" s="23"/>
      <c r="J25" s="19"/>
      <c r="L25" s="10"/>
    </row>
    <row r="26" spans="1:12" s="31" customFormat="1" ht="45.75" customHeight="1" thickBot="1">
      <c r="A26" s="26"/>
      <c r="B26" s="27"/>
      <c r="C26" s="196" t="s">
        <v>26</v>
      </c>
      <c r="D26" s="197"/>
      <c r="E26" s="198"/>
      <c r="F26" s="28" t="s">
        <v>24</v>
      </c>
      <c r="G26" s="29" t="s">
        <v>25</v>
      </c>
      <c r="H26" s="177" t="s">
        <v>22</v>
      </c>
      <c r="I26" s="178"/>
      <c r="J26" s="177" t="s">
        <v>23</v>
      </c>
      <c r="K26" s="178"/>
      <c r="L26" s="30"/>
    </row>
    <row r="27" spans="1:12" ht="15" customHeight="1">
      <c r="A27" s="4"/>
      <c r="B27" s="9"/>
      <c r="C27" s="179" t="s">
        <v>27</v>
      </c>
      <c r="D27" s="180"/>
      <c r="E27" s="181"/>
      <c r="F27" s="32">
        <v>9</v>
      </c>
      <c r="G27" s="20">
        <v>3.5</v>
      </c>
      <c r="H27" s="182" t="str">
        <f>IF(AND(F27&lt;=10,G27&gt;=3),"APROBADO","REPROBADO")</f>
        <v>APROBADO</v>
      </c>
      <c r="I27" s="183"/>
      <c r="J27" s="182" t="str">
        <f>IF(OR(F27&lt;=10,G27&gt;=3),"APROBADO","REPROBADO")</f>
        <v>APROBADO</v>
      </c>
      <c r="K27" s="183"/>
      <c r="L27" s="10"/>
    </row>
    <row r="28" spans="1:12" ht="15" customHeight="1">
      <c r="A28" s="4"/>
      <c r="B28" s="9"/>
      <c r="C28" s="189" t="s">
        <v>28</v>
      </c>
      <c r="D28" s="190"/>
      <c r="E28" s="191"/>
      <c r="F28" s="32">
        <v>10</v>
      </c>
      <c r="G28" s="20">
        <v>2.8</v>
      </c>
      <c r="H28" s="192" t="str">
        <f t="shared" ref="H28:H30" si="2">IF(AND(F28&lt;=10,G28&gt;=3),"APROBADO","REPROBADO")</f>
        <v>REPROBADO</v>
      </c>
      <c r="I28" s="193"/>
      <c r="J28" s="194" t="str">
        <f t="shared" ref="J28:J30" si="3">IF(OR(F28&lt;=10,G28&gt;=3),"APROBADO","REPROBADO")</f>
        <v>APROBADO</v>
      </c>
      <c r="K28" s="195"/>
      <c r="L28" s="10"/>
    </row>
    <row r="29" spans="1:12" ht="15" customHeight="1">
      <c r="A29" s="4"/>
      <c r="B29" s="9"/>
      <c r="C29" s="189" t="s">
        <v>29</v>
      </c>
      <c r="D29" s="190"/>
      <c r="E29" s="191"/>
      <c r="F29" s="32">
        <v>6</v>
      </c>
      <c r="G29" s="20">
        <v>2</v>
      </c>
      <c r="H29" s="194" t="str">
        <f t="shared" si="2"/>
        <v>REPROBADO</v>
      </c>
      <c r="I29" s="195"/>
      <c r="J29" s="194" t="str">
        <f t="shared" si="3"/>
        <v>APROBADO</v>
      </c>
      <c r="K29" s="195"/>
      <c r="L29" s="10"/>
    </row>
    <row r="30" spans="1:12" ht="15" customHeight="1" thickBot="1">
      <c r="A30" s="4"/>
      <c r="B30" s="9"/>
      <c r="C30" s="184" t="s">
        <v>30</v>
      </c>
      <c r="D30" s="185"/>
      <c r="E30" s="186"/>
      <c r="F30" s="33">
        <v>11</v>
      </c>
      <c r="G30" s="22">
        <v>2.5</v>
      </c>
      <c r="H30" s="187" t="str">
        <f t="shared" si="2"/>
        <v>REPROBADO</v>
      </c>
      <c r="I30" s="188"/>
      <c r="J30" s="187" t="str">
        <f t="shared" si="3"/>
        <v>REPROBADO</v>
      </c>
      <c r="K30" s="188"/>
      <c r="L30" s="10"/>
    </row>
    <row r="31" spans="1:12" ht="6.75" customHeight="1">
      <c r="A31" s="4"/>
      <c r="B31" s="9"/>
      <c r="F31" s="23"/>
      <c r="G31" s="23"/>
      <c r="H31" s="23"/>
      <c r="I31" s="23"/>
      <c r="J31" s="19"/>
      <c r="L31" s="10"/>
    </row>
    <row r="32" spans="1:12" ht="15" customHeight="1">
      <c r="A32" s="4"/>
      <c r="B32" s="9"/>
      <c r="F32" s="23"/>
      <c r="G32" s="23"/>
      <c r="H32" s="23"/>
      <c r="I32" s="23"/>
      <c r="J32" s="19"/>
      <c r="L32" s="10"/>
    </row>
    <row r="33" spans="1:12" ht="15" customHeight="1">
      <c r="A33" s="4"/>
      <c r="B33" s="9"/>
      <c r="C33" s="40" t="s">
        <v>40</v>
      </c>
      <c r="F33" s="23"/>
      <c r="G33" s="23"/>
      <c r="H33" s="23"/>
      <c r="I33" s="23"/>
      <c r="J33" s="19"/>
      <c r="L33" s="10"/>
    </row>
    <row r="34" spans="1:12" ht="15" customHeight="1">
      <c r="A34" s="4"/>
      <c r="B34" s="9"/>
      <c r="F34" s="23"/>
      <c r="G34" s="23"/>
      <c r="H34" s="23"/>
      <c r="I34" s="23"/>
      <c r="J34" s="19"/>
      <c r="L34" s="10"/>
    </row>
    <row r="35" spans="1:12" ht="15" customHeight="1">
      <c r="A35" s="4"/>
      <c r="B35" s="9"/>
      <c r="C35" s="1" t="s">
        <v>33</v>
      </c>
      <c r="D35"/>
      <c r="E35"/>
      <c r="F35"/>
      <c r="G35"/>
      <c r="H35"/>
      <c r="I35"/>
      <c r="J35"/>
      <c r="K35"/>
      <c r="L35" s="10"/>
    </row>
    <row r="36" spans="1:12" ht="15" customHeight="1">
      <c r="A36" s="4"/>
      <c r="B36" s="9"/>
      <c r="C36"/>
      <c r="D36"/>
      <c r="E36"/>
      <c r="F36"/>
      <c r="G36"/>
      <c r="H36"/>
      <c r="I36"/>
      <c r="J36"/>
      <c r="K36"/>
      <c r="L36" s="10"/>
    </row>
    <row r="37" spans="1:12" ht="15" customHeight="1">
      <c r="A37" s="4"/>
      <c r="B37" s="9"/>
      <c r="C37"/>
      <c r="D37"/>
      <c r="E37"/>
      <c r="F37"/>
      <c r="G37"/>
      <c r="H37"/>
      <c r="I37"/>
      <c r="J37"/>
      <c r="K37"/>
      <c r="L37" s="10"/>
    </row>
    <row r="38" spans="1:12" ht="15" customHeight="1">
      <c r="A38" s="4"/>
      <c r="B38" s="9"/>
      <c r="C38"/>
      <c r="D38"/>
      <c r="E38"/>
      <c r="F38"/>
      <c r="G38"/>
      <c r="H38"/>
      <c r="I38"/>
      <c r="J38"/>
      <c r="K38"/>
      <c r="L38" s="10"/>
    </row>
    <row r="39" spans="1:12" ht="15" customHeight="1">
      <c r="A39" s="4"/>
      <c r="B39" s="9"/>
      <c r="C39"/>
      <c r="D39"/>
      <c r="E39"/>
      <c r="F39"/>
      <c r="G39"/>
      <c r="H39"/>
      <c r="I39"/>
      <c r="J39"/>
      <c r="K39"/>
      <c r="L39" s="10"/>
    </row>
    <row r="40" spans="1:12" ht="15" customHeight="1">
      <c r="A40" s="4"/>
      <c r="B40" s="9"/>
      <c r="C40"/>
      <c r="D40"/>
      <c r="E40"/>
      <c r="F40"/>
      <c r="G40"/>
      <c r="H40"/>
      <c r="I40"/>
      <c r="J40"/>
      <c r="K40"/>
      <c r="L40" s="10"/>
    </row>
    <row r="41" spans="1:12" ht="15" customHeight="1">
      <c r="A41" s="4"/>
      <c r="B41" s="9"/>
      <c r="C41"/>
      <c r="D41"/>
      <c r="E41"/>
      <c r="F41"/>
      <c r="G41"/>
      <c r="H41"/>
      <c r="I41"/>
      <c r="J41"/>
      <c r="K41"/>
      <c r="L41" s="10"/>
    </row>
    <row r="42" spans="1:12" ht="15" customHeight="1">
      <c r="A42" s="4"/>
      <c r="B42" s="9"/>
      <c r="C42"/>
      <c r="D42"/>
      <c r="E42"/>
      <c r="F42"/>
      <c r="G42"/>
      <c r="H42"/>
      <c r="I42"/>
      <c r="J42"/>
      <c r="K42"/>
      <c r="L42" s="10"/>
    </row>
    <row r="43" spans="1:12" ht="15" customHeight="1">
      <c r="A43" s="4"/>
      <c r="B43" s="9"/>
      <c r="C43"/>
      <c r="D43"/>
      <c r="E43"/>
      <c r="F43"/>
      <c r="G43"/>
      <c r="H43"/>
      <c r="I43"/>
      <c r="J43"/>
      <c r="K43"/>
      <c r="L43" s="10"/>
    </row>
    <row r="44" spans="1:12" ht="15" customHeight="1">
      <c r="A44" s="4"/>
      <c r="B44" s="9"/>
      <c r="C44" s="2" t="s">
        <v>16</v>
      </c>
      <c r="D44"/>
      <c r="E44"/>
      <c r="F44"/>
      <c r="G44"/>
      <c r="H44"/>
      <c r="I44"/>
      <c r="J44"/>
      <c r="K44"/>
      <c r="L44" s="10"/>
    </row>
    <row r="45" spans="1:12" ht="16.2" thickBot="1">
      <c r="A45" s="4"/>
      <c r="B45" s="16"/>
      <c r="C45" s="17"/>
      <c r="D45" s="17"/>
      <c r="E45" s="17"/>
      <c r="F45" s="17"/>
      <c r="G45" s="17"/>
      <c r="H45" s="17"/>
      <c r="I45" s="17"/>
      <c r="J45" s="17"/>
      <c r="K45" s="17"/>
      <c r="L45" s="18"/>
    </row>
    <row r="46" spans="1:12" ht="16.2" thickTop="1">
      <c r="A46" s="4"/>
    </row>
    <row r="47" spans="1:12" ht="15.6">
      <c r="A47" s="4"/>
    </row>
    <row r="48" spans="1:12" ht="15.6">
      <c r="A48" s="4"/>
    </row>
    <row r="49" spans="1:1" ht="15.6">
      <c r="A49" s="4"/>
    </row>
    <row r="50" spans="1:1" ht="15.6">
      <c r="A50" s="4"/>
    </row>
    <row r="51" spans="1:1" ht="15.6">
      <c r="A51" s="4"/>
    </row>
  </sheetData>
  <mergeCells count="34">
    <mergeCell ref="C3:K3"/>
    <mergeCell ref="C5:K5"/>
    <mergeCell ref="C8:K8"/>
    <mergeCell ref="C24:K24"/>
    <mergeCell ref="H13:I13"/>
    <mergeCell ref="H14:I14"/>
    <mergeCell ref="J10:K10"/>
    <mergeCell ref="J11:K11"/>
    <mergeCell ref="J12:K12"/>
    <mergeCell ref="J13:K13"/>
    <mergeCell ref="J14:K14"/>
    <mergeCell ref="H10:I10"/>
    <mergeCell ref="H11:I11"/>
    <mergeCell ref="H12:I12"/>
    <mergeCell ref="C10:E10"/>
    <mergeCell ref="C11:E11"/>
    <mergeCell ref="C12:E12"/>
    <mergeCell ref="C13:E13"/>
    <mergeCell ref="C14:E14"/>
    <mergeCell ref="C26:E26"/>
    <mergeCell ref="H26:I26"/>
    <mergeCell ref="J26:K26"/>
    <mergeCell ref="C27:E27"/>
    <mergeCell ref="H27:I27"/>
    <mergeCell ref="J27:K27"/>
    <mergeCell ref="C30:E30"/>
    <mergeCell ref="H30:I30"/>
    <mergeCell ref="J30:K30"/>
    <mergeCell ref="C28:E28"/>
    <mergeCell ref="H28:I28"/>
    <mergeCell ref="J28:K28"/>
    <mergeCell ref="C29:E29"/>
    <mergeCell ref="H29:I29"/>
    <mergeCell ref="J29:K2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5"/>
  <sheetViews>
    <sheetView showGridLines="0" workbookViewId="0">
      <selection activeCell="G12" sqref="G12"/>
    </sheetView>
  </sheetViews>
  <sheetFormatPr baseColWidth="10" defaultColWidth="11.44140625" defaultRowHeight="14.4"/>
  <cols>
    <col min="1" max="1" width="3.88671875" style="3" customWidth="1"/>
    <col min="2" max="2" width="4.44140625" style="5" customWidth="1"/>
    <col min="3" max="3" width="4" style="5" customWidth="1"/>
    <col min="4" max="4" width="3.109375" style="5" customWidth="1"/>
    <col min="5" max="5" width="19.44140625" style="5" bestFit="1" customWidth="1"/>
    <col min="6" max="6" width="12.44140625" style="5" customWidth="1"/>
    <col min="7" max="9" width="11.88671875" style="5" bestFit="1" customWidth="1"/>
    <col min="10" max="10" width="14.44140625" style="5" bestFit="1" customWidth="1"/>
    <col min="11" max="11" width="6.5546875" style="5" customWidth="1"/>
    <col min="12" max="12" width="4.44140625" style="5" customWidth="1"/>
    <col min="13" max="16384" width="11.44140625" style="5"/>
  </cols>
  <sheetData>
    <row r="1" spans="1:12" ht="15" thickBot="1"/>
    <row r="2" spans="1:12" ht="15" thickTop="1">
      <c r="B2" s="6"/>
      <c r="C2" s="7"/>
      <c r="D2" s="7"/>
      <c r="E2" s="7"/>
      <c r="F2" s="7"/>
      <c r="G2" s="7"/>
      <c r="H2" s="7"/>
      <c r="I2" s="7"/>
      <c r="J2" s="7"/>
      <c r="K2" s="7"/>
      <c r="L2" s="8"/>
    </row>
    <row r="3" spans="1:12" ht="23.4">
      <c r="B3" s="9"/>
      <c r="C3" s="172" t="s">
        <v>14</v>
      </c>
      <c r="D3" s="172"/>
      <c r="E3" s="172"/>
      <c r="F3" s="172"/>
      <c r="G3" s="172"/>
      <c r="H3" s="172"/>
      <c r="I3" s="172"/>
      <c r="J3" s="172"/>
      <c r="K3" s="172"/>
      <c r="L3" s="10"/>
    </row>
    <row r="4" spans="1:12" ht="24" thickBot="1">
      <c r="B4" s="9"/>
      <c r="C4" s="24"/>
      <c r="D4" s="24"/>
      <c r="E4" s="24"/>
      <c r="F4" s="24"/>
      <c r="G4" s="24"/>
      <c r="H4" s="24"/>
      <c r="I4" s="24"/>
      <c r="J4" s="24"/>
      <c r="K4" s="24"/>
      <c r="L4" s="10"/>
    </row>
    <row r="5" spans="1:12" ht="23.4">
      <c r="B5" s="9"/>
      <c r="C5" s="200" t="s">
        <v>34</v>
      </c>
      <c r="D5" s="201"/>
      <c r="E5" s="201"/>
      <c r="F5" s="201"/>
      <c r="G5" s="201"/>
      <c r="H5" s="201"/>
      <c r="I5" s="201"/>
      <c r="J5" s="201"/>
      <c r="K5" s="202"/>
      <c r="L5" s="10"/>
    </row>
    <row r="6" spans="1:12" ht="8.25" customHeight="1">
      <c r="B6" s="9"/>
      <c r="C6" s="35"/>
      <c r="D6" s="36"/>
      <c r="E6" s="36"/>
      <c r="F6" s="36"/>
      <c r="G6" s="36"/>
      <c r="H6" s="36"/>
      <c r="I6" s="36"/>
      <c r="J6" s="36"/>
      <c r="K6" s="37"/>
      <c r="L6" s="10"/>
    </row>
    <row r="7" spans="1:12" ht="23.4">
      <c r="B7" s="9"/>
      <c r="C7" s="35"/>
      <c r="D7" s="205" t="s">
        <v>15</v>
      </c>
      <c r="E7" s="205"/>
      <c r="F7" s="205"/>
      <c r="G7" s="205"/>
      <c r="H7" s="205"/>
      <c r="I7" s="205"/>
      <c r="J7" s="205"/>
      <c r="K7" s="37"/>
      <c r="L7" s="10"/>
    </row>
    <row r="8" spans="1:12" ht="159.75" customHeight="1" thickBot="1">
      <c r="B8" s="9"/>
      <c r="C8" s="34"/>
      <c r="D8" s="203" t="s">
        <v>35</v>
      </c>
      <c r="E8" s="203"/>
      <c r="F8" s="203"/>
      <c r="G8" s="203"/>
      <c r="H8" s="203"/>
      <c r="I8" s="203"/>
      <c r="J8" s="203"/>
      <c r="K8" s="204"/>
      <c r="L8" s="10"/>
    </row>
    <row r="9" spans="1:12" ht="16.2" thickBot="1">
      <c r="A9" s="4"/>
      <c r="B9" s="16"/>
      <c r="C9" s="17"/>
      <c r="D9" s="17"/>
      <c r="E9" s="17"/>
      <c r="F9" s="17"/>
      <c r="G9" s="17"/>
      <c r="H9" s="17"/>
      <c r="I9" s="17"/>
      <c r="J9" s="17"/>
      <c r="K9" s="17"/>
      <c r="L9" s="18"/>
    </row>
    <row r="10" spans="1:12" ht="16.2" thickTop="1">
      <c r="A10" s="4"/>
    </row>
    <row r="11" spans="1:12" ht="15.6">
      <c r="A11" s="4"/>
    </row>
    <row r="12" spans="1:12" ht="15.6">
      <c r="A12" s="4"/>
    </row>
    <row r="13" spans="1:12" ht="15.6">
      <c r="A13" s="4"/>
    </row>
    <row r="14" spans="1:12" ht="15.6">
      <c r="A14" s="4"/>
    </row>
    <row r="15" spans="1:12" ht="15.6">
      <c r="A15" s="4"/>
    </row>
  </sheetData>
  <mergeCells count="4">
    <mergeCell ref="C5:K5"/>
    <mergeCell ref="D8:K8"/>
    <mergeCell ref="D7:J7"/>
    <mergeCell ref="C3:K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55"/>
  <sheetViews>
    <sheetView showGridLines="0" zoomScale="150" zoomScaleNormal="150" workbookViewId="0">
      <selection activeCell="F63" sqref="F63"/>
    </sheetView>
  </sheetViews>
  <sheetFormatPr baseColWidth="10" defaultColWidth="11.44140625" defaultRowHeight="14.4"/>
  <cols>
    <col min="1" max="2" width="3.88671875" style="41" customWidth="1"/>
    <col min="3" max="3" width="18.5546875" style="41" bestFit="1" customWidth="1"/>
    <col min="4" max="4" width="12.33203125" style="41" bestFit="1" customWidth="1"/>
    <col min="5" max="5" width="13" style="41" customWidth="1"/>
    <col min="6" max="6" width="16.6640625" style="41" customWidth="1"/>
    <col min="7" max="7" width="3.88671875" style="41" customWidth="1"/>
    <col min="8" max="16384" width="11.44140625" style="41"/>
  </cols>
  <sheetData>
    <row r="1" spans="1:11" ht="15" thickBot="1"/>
    <row r="2" spans="1:11" s="5" customFormat="1" ht="15" thickTop="1">
      <c r="A2" s="133"/>
      <c r="B2" s="6"/>
      <c r="C2" s="7"/>
      <c r="D2" s="7"/>
      <c r="E2" s="7"/>
      <c r="F2" s="7"/>
      <c r="G2" s="8"/>
      <c r="H2" s="41"/>
      <c r="I2" s="41"/>
      <c r="J2" s="41"/>
      <c r="K2" s="41"/>
    </row>
    <row r="3" spans="1:11" s="5" customFormat="1" ht="18">
      <c r="A3" s="133"/>
      <c r="B3" s="9"/>
      <c r="C3" s="206" t="s">
        <v>190</v>
      </c>
      <c r="D3" s="207"/>
      <c r="E3" s="207"/>
      <c r="F3" s="207"/>
      <c r="G3" s="135"/>
      <c r="H3" s="41"/>
      <c r="I3" s="41"/>
      <c r="J3" s="41"/>
      <c r="K3" s="41"/>
    </row>
    <row r="4" spans="1:11" s="5" customFormat="1" ht="15" thickBot="1">
      <c r="A4" s="133"/>
      <c r="B4" s="16"/>
      <c r="C4" s="17"/>
      <c r="D4" s="17"/>
      <c r="E4" s="17"/>
      <c r="F4" s="17"/>
      <c r="G4" s="18"/>
      <c r="H4" s="41"/>
      <c r="I4" s="41"/>
      <c r="J4" s="41"/>
      <c r="K4" s="41"/>
    </row>
    <row r="5" spans="1:11" ht="15.6" thickTop="1" thickBot="1"/>
    <row r="6" spans="1:11" ht="15" thickTop="1">
      <c r="B6" s="6"/>
      <c r="C6" s="136"/>
      <c r="D6" s="136"/>
      <c r="E6" s="136"/>
      <c r="F6" s="136"/>
      <c r="G6" s="137"/>
    </row>
    <row r="7" spans="1:11">
      <c r="B7" s="138"/>
      <c r="C7" s="112" t="s">
        <v>138</v>
      </c>
      <c r="G7" s="135"/>
    </row>
    <row r="8" spans="1:11">
      <c r="B8" s="138"/>
      <c r="C8" s="112"/>
      <c r="G8" s="135"/>
    </row>
    <row r="9" spans="1:11" ht="135.75" customHeight="1">
      <c r="B9" s="138"/>
      <c r="C9" s="210" t="s">
        <v>192</v>
      </c>
      <c r="D9" s="209"/>
      <c r="E9" s="209"/>
      <c r="F9" s="209"/>
      <c r="G9" s="135"/>
    </row>
    <row r="10" spans="1:11" ht="15" thickBot="1">
      <c r="B10" s="138"/>
      <c r="G10" s="135"/>
    </row>
    <row r="11" spans="1:11" ht="40.5" customHeight="1" thickBot="1">
      <c r="B11" s="138"/>
      <c r="C11" s="212"/>
      <c r="D11" s="213"/>
      <c r="E11" s="213"/>
      <c r="F11" s="214"/>
      <c r="G11" s="135"/>
    </row>
    <row r="12" spans="1:11" ht="23.25" customHeight="1" thickBot="1">
      <c r="B12" s="138"/>
      <c r="C12" s="72" t="s">
        <v>42</v>
      </c>
      <c r="D12" s="72" t="s">
        <v>53</v>
      </c>
      <c r="E12" s="72" t="s">
        <v>43</v>
      </c>
      <c r="F12" s="73" t="s">
        <v>54</v>
      </c>
      <c r="G12" s="135"/>
    </row>
    <row r="13" spans="1:11">
      <c r="B13" s="138"/>
      <c r="C13" s="74" t="s">
        <v>44</v>
      </c>
      <c r="D13" s="75" t="s">
        <v>20</v>
      </c>
      <c r="E13" s="81"/>
      <c r="F13" s="127"/>
      <c r="G13" s="135"/>
    </row>
    <row r="14" spans="1:11">
      <c r="B14" s="138"/>
      <c r="C14" s="77" t="s">
        <v>45</v>
      </c>
      <c r="D14" s="78" t="s">
        <v>18</v>
      </c>
      <c r="E14" s="81"/>
      <c r="F14" s="127"/>
      <c r="G14" s="135"/>
      <c r="J14" s="83"/>
    </row>
    <row r="15" spans="1:11">
      <c r="B15" s="138"/>
      <c r="C15" s="77" t="s">
        <v>46</v>
      </c>
      <c r="D15" s="78" t="s">
        <v>19</v>
      </c>
      <c r="E15" s="81"/>
      <c r="F15" s="127"/>
      <c r="G15" s="135"/>
    </row>
    <row r="16" spans="1:11">
      <c r="B16" s="138"/>
      <c r="C16" s="77" t="s">
        <v>48</v>
      </c>
      <c r="D16" s="78" t="s">
        <v>18</v>
      </c>
      <c r="E16" s="81"/>
      <c r="F16" s="127"/>
      <c r="G16" s="135"/>
    </row>
    <row r="17" spans="2:9">
      <c r="B17" s="138"/>
      <c r="C17" s="77" t="s">
        <v>52</v>
      </c>
      <c r="D17" s="78" t="s">
        <v>19</v>
      </c>
      <c r="E17" s="81"/>
      <c r="F17" s="127"/>
      <c r="G17" s="135"/>
    </row>
    <row r="18" spans="2:9">
      <c r="B18" s="138"/>
      <c r="C18" s="77" t="s">
        <v>49</v>
      </c>
      <c r="D18" s="78" t="s">
        <v>20</v>
      </c>
      <c r="E18" s="81"/>
      <c r="F18" s="127"/>
      <c r="G18" s="135"/>
    </row>
    <row r="19" spans="2:9">
      <c r="B19" s="138"/>
      <c r="C19" s="77" t="s">
        <v>50</v>
      </c>
      <c r="D19" s="78" t="s">
        <v>19</v>
      </c>
      <c r="E19" s="81"/>
      <c r="F19" s="127"/>
      <c r="G19" s="135"/>
    </row>
    <row r="20" spans="2:9" ht="15" thickBot="1">
      <c r="B20" s="138"/>
      <c r="C20" s="79" t="s">
        <v>51</v>
      </c>
      <c r="D20" s="80" t="s">
        <v>18</v>
      </c>
      <c r="E20" s="81"/>
      <c r="F20" s="127"/>
      <c r="G20" s="135"/>
    </row>
    <row r="21" spans="2:9" ht="15" thickBot="1">
      <c r="B21" s="141"/>
      <c r="C21" s="142"/>
      <c r="D21" s="142"/>
      <c r="E21" s="142"/>
      <c r="F21" s="142"/>
      <c r="G21" s="143"/>
      <c r="I21" s="83"/>
    </row>
    <row r="22" spans="2:9" ht="15" thickTop="1"/>
    <row r="23" spans="2:9" ht="15" thickBot="1"/>
    <row r="24" spans="2:9" ht="15" thickTop="1">
      <c r="B24" s="144"/>
      <c r="C24" s="136"/>
      <c r="D24" s="136"/>
      <c r="E24" s="136"/>
      <c r="F24" s="136"/>
      <c r="G24" s="137"/>
    </row>
    <row r="25" spans="2:9">
      <c r="B25" s="138"/>
      <c r="C25" s="112" t="s">
        <v>139</v>
      </c>
      <c r="G25" s="135"/>
    </row>
    <row r="26" spans="2:9">
      <c r="B26" s="138"/>
      <c r="G26" s="135"/>
    </row>
    <row r="27" spans="2:9" ht="90.75" customHeight="1">
      <c r="B27" s="138"/>
      <c r="C27" s="209" t="s">
        <v>121</v>
      </c>
      <c r="D27" s="209"/>
      <c r="E27" s="209"/>
      <c r="F27" s="209"/>
      <c r="G27" s="135"/>
    </row>
    <row r="28" spans="2:9" ht="15" thickBot="1">
      <c r="B28" s="138"/>
      <c r="C28" s="53"/>
      <c r="D28" s="53"/>
      <c r="E28" s="53"/>
      <c r="F28" s="53"/>
      <c r="G28" s="135"/>
      <c r="H28" s="53"/>
      <c r="I28" s="83"/>
    </row>
    <row r="29" spans="2:9" ht="45.75" customHeight="1">
      <c r="B29" s="138"/>
      <c r="C29" s="208"/>
      <c r="D29" s="208"/>
      <c r="E29" s="208"/>
      <c r="F29" s="208"/>
      <c r="G29" s="135"/>
      <c r="H29" s="53"/>
      <c r="I29" s="53"/>
    </row>
    <row r="30" spans="2:9" s="71" customFormat="1" ht="23.25" customHeight="1">
      <c r="B30" s="139"/>
      <c r="C30" s="89" t="s">
        <v>26</v>
      </c>
      <c r="D30" s="89" t="s">
        <v>119</v>
      </c>
      <c r="E30" s="89" t="s">
        <v>120</v>
      </c>
      <c r="F30" s="89" t="s">
        <v>41</v>
      </c>
      <c r="G30" s="140"/>
      <c r="H30" s="90"/>
      <c r="I30" s="90"/>
    </row>
    <row r="31" spans="2:9">
      <c r="B31" s="138"/>
      <c r="C31" s="85" t="s">
        <v>113</v>
      </c>
      <c r="D31" s="86">
        <v>2</v>
      </c>
      <c r="E31" s="86">
        <v>4</v>
      </c>
      <c r="F31" s="85"/>
      <c r="G31" s="135"/>
      <c r="H31" s="53"/>
      <c r="I31" s="53"/>
    </row>
    <row r="32" spans="2:9">
      <c r="B32" s="138"/>
      <c r="C32" s="85" t="s">
        <v>114</v>
      </c>
      <c r="D32" s="86">
        <v>4</v>
      </c>
      <c r="E32" s="86">
        <v>5</v>
      </c>
      <c r="F32" s="85"/>
      <c r="G32" s="135"/>
      <c r="H32" s="53"/>
      <c r="I32" s="53"/>
    </row>
    <row r="33" spans="2:9">
      <c r="B33" s="138"/>
      <c r="C33" s="85" t="s">
        <v>115</v>
      </c>
      <c r="D33" s="86">
        <v>3</v>
      </c>
      <c r="E33" s="86">
        <v>2</v>
      </c>
      <c r="F33" s="85"/>
      <c r="G33" s="135"/>
      <c r="H33" s="53"/>
      <c r="I33" s="53"/>
    </row>
    <row r="34" spans="2:9">
      <c r="B34" s="138"/>
      <c r="C34" s="85" t="s">
        <v>116</v>
      </c>
      <c r="D34" s="86">
        <v>3.5</v>
      </c>
      <c r="E34" s="86">
        <v>2.5</v>
      </c>
      <c r="F34" s="85"/>
      <c r="G34" s="135"/>
      <c r="H34" s="53"/>
      <c r="I34" s="53"/>
    </row>
    <row r="35" spans="2:9">
      <c r="B35" s="138"/>
      <c r="C35" s="85" t="s">
        <v>117</v>
      </c>
      <c r="D35" s="86">
        <v>3</v>
      </c>
      <c r="E35" s="86">
        <v>5</v>
      </c>
      <c r="F35" s="85"/>
      <c r="G35" s="135"/>
      <c r="H35" s="53"/>
      <c r="I35" s="53"/>
    </row>
    <row r="36" spans="2:9" ht="15" thickBot="1">
      <c r="B36" s="138"/>
      <c r="C36" s="87" t="s">
        <v>118</v>
      </c>
      <c r="D36" s="88">
        <v>4.5</v>
      </c>
      <c r="E36" s="88">
        <v>4.5</v>
      </c>
      <c r="F36" s="85"/>
      <c r="G36" s="135"/>
      <c r="H36" s="53"/>
      <c r="I36" s="53"/>
    </row>
    <row r="37" spans="2:9" ht="15" thickBot="1">
      <c r="B37" s="141"/>
      <c r="C37" s="145"/>
      <c r="D37" s="145"/>
      <c r="E37" s="145"/>
      <c r="F37" s="145"/>
      <c r="G37" s="143"/>
      <c r="H37" s="53"/>
      <c r="I37" s="53"/>
    </row>
    <row r="38" spans="2:9" ht="15" thickTop="1"/>
    <row r="39" spans="2:9" ht="15" thickBot="1"/>
    <row r="40" spans="2:9" ht="15" thickTop="1">
      <c r="B40" s="144"/>
      <c r="C40" s="136"/>
      <c r="D40" s="136"/>
      <c r="E40" s="136"/>
      <c r="F40" s="136"/>
      <c r="G40" s="137"/>
    </row>
    <row r="41" spans="2:9">
      <c r="B41" s="138"/>
      <c r="C41" s="112" t="s">
        <v>140</v>
      </c>
      <c r="G41" s="135"/>
    </row>
    <row r="42" spans="2:9">
      <c r="B42" s="138"/>
      <c r="G42" s="135"/>
    </row>
    <row r="43" spans="2:9" ht="90" customHeight="1">
      <c r="B43" s="138"/>
      <c r="C43" s="210" t="s">
        <v>193</v>
      </c>
      <c r="D43" s="210"/>
      <c r="E43" s="210"/>
      <c r="F43" s="210"/>
      <c r="G43" s="135"/>
    </row>
    <row r="44" spans="2:9" ht="15" thickBot="1">
      <c r="B44" s="138"/>
      <c r="C44" s="3"/>
      <c r="D44" s="3"/>
      <c r="E44" s="3"/>
      <c r="F44" s="3"/>
      <c r="G44" s="135"/>
      <c r="H44" s="3"/>
      <c r="I44" s="3"/>
    </row>
    <row r="45" spans="2:9" ht="61.5" customHeight="1" thickBot="1">
      <c r="B45" s="138"/>
      <c r="C45" s="211"/>
      <c r="D45" s="211"/>
      <c r="E45" s="211"/>
      <c r="F45" s="211"/>
      <c r="G45" s="135"/>
      <c r="H45" s="3"/>
      <c r="I45" s="3"/>
    </row>
    <row r="46" spans="2:9" ht="27" thickBot="1">
      <c r="B46" s="138"/>
      <c r="C46" s="105" t="s">
        <v>135</v>
      </c>
      <c r="D46" s="105" t="s">
        <v>136</v>
      </c>
      <c r="E46" s="105" t="s">
        <v>137</v>
      </c>
      <c r="F46" s="105" t="s">
        <v>134</v>
      </c>
      <c r="G46" s="135"/>
      <c r="H46" s="3"/>
      <c r="I46" s="3"/>
    </row>
    <row r="47" spans="2:9">
      <c r="B47" s="138"/>
      <c r="C47" s="106" t="s">
        <v>20</v>
      </c>
      <c r="D47" s="106">
        <v>150</v>
      </c>
      <c r="E47" s="109">
        <v>15000000</v>
      </c>
      <c r="F47" s="104"/>
      <c r="G47" s="135"/>
      <c r="H47" s="3"/>
      <c r="I47" s="3"/>
    </row>
    <row r="48" spans="2:9">
      <c r="B48" s="138"/>
      <c r="C48" s="107" t="s">
        <v>19</v>
      </c>
      <c r="D48" s="107">
        <v>40</v>
      </c>
      <c r="E48" s="110">
        <v>400000</v>
      </c>
      <c r="F48" s="42"/>
      <c r="G48" s="135"/>
      <c r="H48" s="3"/>
      <c r="I48" s="3"/>
    </row>
    <row r="49" spans="2:9">
      <c r="B49" s="138"/>
      <c r="C49" s="107" t="s">
        <v>18</v>
      </c>
      <c r="D49" s="107">
        <v>170</v>
      </c>
      <c r="E49" s="110">
        <v>17000000</v>
      </c>
      <c r="F49" s="42"/>
      <c r="G49" s="135"/>
      <c r="H49" s="3"/>
      <c r="I49" s="3"/>
    </row>
    <row r="50" spans="2:9">
      <c r="B50" s="138"/>
      <c r="C50" s="107" t="s">
        <v>17</v>
      </c>
      <c r="D50" s="107">
        <v>30</v>
      </c>
      <c r="E50" s="110">
        <v>3000000</v>
      </c>
      <c r="F50" s="42"/>
      <c r="G50" s="135"/>
      <c r="H50" s="3"/>
      <c r="I50" s="3"/>
    </row>
    <row r="51" spans="2:9">
      <c r="B51" s="138"/>
      <c r="C51" s="107" t="s">
        <v>78</v>
      </c>
      <c r="D51" s="107">
        <v>50</v>
      </c>
      <c r="E51" s="110">
        <v>5000000</v>
      </c>
      <c r="F51" s="42"/>
      <c r="G51" s="135"/>
      <c r="H51" s="3"/>
      <c r="I51" s="3"/>
    </row>
    <row r="52" spans="2:9">
      <c r="B52" s="138"/>
      <c r="C52" s="107" t="s">
        <v>47</v>
      </c>
      <c r="D52" s="107">
        <v>25</v>
      </c>
      <c r="E52" s="110">
        <v>250000</v>
      </c>
      <c r="F52" s="42"/>
      <c r="G52" s="135"/>
      <c r="H52" s="3"/>
      <c r="I52" s="3"/>
    </row>
    <row r="53" spans="2:9" ht="15" thickBot="1">
      <c r="B53" s="138"/>
      <c r="C53" s="108" t="s">
        <v>77</v>
      </c>
      <c r="D53" s="108">
        <v>200</v>
      </c>
      <c r="E53" s="111">
        <v>20000000</v>
      </c>
      <c r="F53" s="43"/>
      <c r="G53" s="135"/>
      <c r="H53" s="3"/>
      <c r="I53" s="3"/>
    </row>
    <row r="54" spans="2:9" ht="15" thickBot="1">
      <c r="B54" s="141"/>
      <c r="C54" s="142"/>
      <c r="D54" s="142"/>
      <c r="E54" s="142"/>
      <c r="F54" s="142"/>
      <c r="G54" s="143"/>
    </row>
    <row r="55" spans="2:9" ht="15" thickTop="1"/>
  </sheetData>
  <mergeCells count="7">
    <mergeCell ref="C3:F3"/>
    <mergeCell ref="C29:F29"/>
    <mergeCell ref="C27:F27"/>
    <mergeCell ref="C43:F43"/>
    <mergeCell ref="C45:F45"/>
    <mergeCell ref="C11:F11"/>
    <mergeCell ref="C9:F9"/>
  </mergeCells>
  <pageMargins left="0.7" right="0.7" top="0.75" bottom="0.75" header="0.3" footer="0.3"/>
  <pageSetup paperSize="0" orientation="portrait" horizontalDpi="0" verticalDpi="0" copies="0"/>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89"/>
  <sheetViews>
    <sheetView showGridLines="0" workbookViewId="0">
      <selection activeCell="H100" sqref="H100"/>
    </sheetView>
  </sheetViews>
  <sheetFormatPr baseColWidth="10" defaultColWidth="11.44140625" defaultRowHeight="14.4"/>
  <cols>
    <col min="1" max="2" width="3.88671875" style="41" customWidth="1"/>
    <col min="3" max="3" width="18" style="41" bestFit="1" customWidth="1"/>
    <col min="4" max="4" width="12.33203125" style="41" bestFit="1" customWidth="1"/>
    <col min="5" max="5" width="13" style="41" customWidth="1"/>
    <col min="6" max="6" width="16.6640625" style="41" customWidth="1"/>
    <col min="7" max="7" width="15.6640625" style="41" customWidth="1"/>
    <col min="8" max="8" width="13.6640625" style="41" customWidth="1"/>
    <col min="9" max="9" width="17.6640625" style="41" bestFit="1" customWidth="1"/>
    <col min="10" max="10" width="3.88671875" style="41" customWidth="1"/>
    <col min="11" max="16384" width="11.44140625" style="41"/>
  </cols>
  <sheetData>
    <row r="1" spans="1:12" ht="15" thickBot="1">
      <c r="A1"/>
      <c r="J1" s="5"/>
      <c r="K1" s="5"/>
      <c r="L1" s="5"/>
    </row>
    <row r="2" spans="1:12" s="5" customFormat="1" ht="15" thickTop="1">
      <c r="A2" s="133"/>
      <c r="B2" s="6"/>
      <c r="C2" s="7"/>
      <c r="D2" s="7"/>
      <c r="E2" s="7"/>
      <c r="F2" s="7"/>
      <c r="G2" s="7"/>
      <c r="H2" s="7"/>
      <c r="I2" s="7"/>
      <c r="J2" s="8"/>
    </row>
    <row r="3" spans="1:12" s="5" customFormat="1" ht="18">
      <c r="A3" s="133"/>
      <c r="B3" s="9"/>
      <c r="C3" s="206" t="s">
        <v>189</v>
      </c>
      <c r="D3" s="207"/>
      <c r="E3" s="207"/>
      <c r="F3" s="207"/>
      <c r="G3" s="207"/>
      <c r="H3" s="207"/>
      <c r="I3" s="207"/>
      <c r="J3" s="10"/>
    </row>
    <row r="4" spans="1:12" s="5" customFormat="1" ht="15" thickBot="1">
      <c r="A4" s="133"/>
      <c r="B4" s="16"/>
      <c r="C4" s="17"/>
      <c r="D4" s="17"/>
      <c r="E4" s="17"/>
      <c r="F4" s="17"/>
      <c r="G4" s="17"/>
      <c r="H4" s="17"/>
      <c r="I4" s="17"/>
      <c r="J4" s="18"/>
    </row>
    <row r="5" spans="1:12" ht="15.6" thickTop="1" thickBot="1">
      <c r="A5"/>
    </row>
    <row r="6" spans="1:12" ht="15" thickTop="1">
      <c r="B6" s="144"/>
      <c r="C6" s="136"/>
      <c r="D6" s="136"/>
      <c r="E6" s="136"/>
      <c r="F6" s="136"/>
      <c r="G6" s="136"/>
      <c r="H6" s="136"/>
      <c r="I6" s="136"/>
      <c r="J6" s="137"/>
    </row>
    <row r="7" spans="1:12">
      <c r="B7" s="138"/>
      <c r="C7" s="112" t="s">
        <v>138</v>
      </c>
      <c r="J7" s="135"/>
    </row>
    <row r="8" spans="1:12">
      <c r="B8" s="138"/>
      <c r="C8" s="112"/>
      <c r="J8" s="135"/>
    </row>
    <row r="9" spans="1:12" ht="30.75" customHeight="1">
      <c r="B9" s="138"/>
      <c r="C9" s="222" t="s">
        <v>195</v>
      </c>
      <c r="D9" s="222"/>
      <c r="E9" s="222"/>
      <c r="F9" s="222"/>
      <c r="G9" s="222"/>
      <c r="H9" s="222"/>
      <c r="I9" s="222"/>
      <c r="J9" s="135"/>
    </row>
    <row r="10" spans="1:12" ht="15" thickBot="1">
      <c r="B10" s="138"/>
      <c r="J10" s="135"/>
    </row>
    <row r="11" spans="1:12" ht="15" thickBot="1">
      <c r="B11" s="138"/>
      <c r="E11" s="223" t="s">
        <v>76</v>
      </c>
      <c r="F11" s="223"/>
      <c r="J11" s="135"/>
    </row>
    <row r="12" spans="1:12" ht="15" thickBot="1">
      <c r="B12" s="138"/>
      <c r="E12" s="44" t="s">
        <v>43</v>
      </c>
      <c r="F12" s="44" t="s">
        <v>55</v>
      </c>
      <c r="J12" s="135"/>
    </row>
    <row r="13" spans="1:12">
      <c r="B13" s="138"/>
      <c r="E13" s="45" t="s">
        <v>68</v>
      </c>
      <c r="F13" s="46" t="s">
        <v>72</v>
      </c>
      <c r="J13" s="135"/>
    </row>
    <row r="14" spans="1:12">
      <c r="B14" s="138"/>
      <c r="E14" s="47" t="s">
        <v>69</v>
      </c>
      <c r="F14" s="48" t="s">
        <v>73</v>
      </c>
      <c r="J14" s="135"/>
    </row>
    <row r="15" spans="1:12">
      <c r="B15" s="138"/>
      <c r="E15" s="47" t="s">
        <v>70</v>
      </c>
      <c r="F15" s="48" t="s">
        <v>74</v>
      </c>
      <c r="J15" s="135"/>
    </row>
    <row r="16" spans="1:12" ht="15" thickBot="1">
      <c r="B16" s="138"/>
      <c r="E16" s="49" t="s">
        <v>71</v>
      </c>
      <c r="F16" s="50" t="s">
        <v>75</v>
      </c>
      <c r="J16" s="135"/>
    </row>
    <row r="17" spans="2:10" ht="15" thickBot="1">
      <c r="B17" s="138"/>
      <c r="D17" s="51"/>
      <c r="E17" s="52"/>
      <c r="J17" s="135"/>
    </row>
    <row r="18" spans="2:10" ht="37.5" customHeight="1" thickBot="1">
      <c r="B18" s="138"/>
      <c r="C18" s="219"/>
      <c r="D18" s="220"/>
      <c r="E18" s="220"/>
      <c r="F18" s="220"/>
      <c r="G18" s="220"/>
      <c r="H18" s="220"/>
      <c r="I18" s="221"/>
      <c r="J18" s="135"/>
    </row>
    <row r="19" spans="2:10" ht="29.4" thickBot="1">
      <c r="B19" s="138"/>
      <c r="C19" s="230" t="s">
        <v>56</v>
      </c>
      <c r="D19" s="231"/>
      <c r="E19" s="117" t="s">
        <v>57</v>
      </c>
      <c r="F19" s="117" t="s">
        <v>58</v>
      </c>
      <c r="G19" s="118" t="s">
        <v>59</v>
      </c>
      <c r="H19" s="228" t="s">
        <v>60</v>
      </c>
      <c r="I19" s="229"/>
      <c r="J19" s="135"/>
    </row>
    <row r="20" spans="2:10">
      <c r="B20" s="138"/>
      <c r="C20" s="232" t="s">
        <v>61</v>
      </c>
      <c r="D20" s="233"/>
      <c r="E20" s="48">
        <v>54</v>
      </c>
      <c r="F20" s="48">
        <v>1.57</v>
      </c>
      <c r="G20" s="128"/>
      <c r="H20" s="215"/>
      <c r="I20" s="216"/>
      <c r="J20" s="135"/>
    </row>
    <row r="21" spans="2:10">
      <c r="B21" s="138"/>
      <c r="C21" s="224" t="s">
        <v>62</v>
      </c>
      <c r="D21" s="225"/>
      <c r="E21" s="48">
        <v>75</v>
      </c>
      <c r="F21" s="48">
        <v>1.72</v>
      </c>
      <c r="G21" s="128"/>
      <c r="H21" s="215"/>
      <c r="I21" s="216"/>
      <c r="J21" s="135"/>
    </row>
    <row r="22" spans="2:10">
      <c r="B22" s="138"/>
      <c r="C22" s="224" t="s">
        <v>63</v>
      </c>
      <c r="D22" s="225"/>
      <c r="E22" s="48">
        <v>80</v>
      </c>
      <c r="F22" s="48">
        <v>1.61</v>
      </c>
      <c r="G22" s="128"/>
      <c r="H22" s="215"/>
      <c r="I22" s="216"/>
      <c r="J22" s="135"/>
    </row>
    <row r="23" spans="2:10">
      <c r="B23" s="138"/>
      <c r="C23" s="224" t="s">
        <v>64</v>
      </c>
      <c r="D23" s="225"/>
      <c r="E23" s="48">
        <v>82</v>
      </c>
      <c r="F23" s="48">
        <v>1.67</v>
      </c>
      <c r="G23" s="128"/>
      <c r="H23" s="215"/>
      <c r="I23" s="216"/>
      <c r="J23" s="135"/>
    </row>
    <row r="24" spans="2:10">
      <c r="B24" s="138"/>
      <c r="C24" s="224" t="s">
        <v>65</v>
      </c>
      <c r="D24" s="225"/>
      <c r="E24" s="48">
        <v>90</v>
      </c>
      <c r="F24" s="48">
        <v>1.56</v>
      </c>
      <c r="G24" s="128"/>
      <c r="H24" s="215"/>
      <c r="I24" s="216"/>
      <c r="J24" s="135"/>
    </row>
    <row r="25" spans="2:10">
      <c r="B25" s="138"/>
      <c r="C25" s="224" t="s">
        <v>66</v>
      </c>
      <c r="D25" s="225"/>
      <c r="E25" s="48">
        <v>45</v>
      </c>
      <c r="F25" s="48">
        <v>1.57</v>
      </c>
      <c r="G25" s="128"/>
      <c r="H25" s="215"/>
      <c r="I25" s="216"/>
      <c r="J25" s="135"/>
    </row>
    <row r="26" spans="2:10" ht="15" thickBot="1">
      <c r="B26" s="138"/>
      <c r="C26" s="226" t="s">
        <v>67</v>
      </c>
      <c r="D26" s="227"/>
      <c r="E26" s="50">
        <v>72</v>
      </c>
      <c r="F26" s="50">
        <v>1.68</v>
      </c>
      <c r="G26" s="129"/>
      <c r="H26" s="217"/>
      <c r="I26" s="218"/>
      <c r="J26" s="135"/>
    </row>
    <row r="27" spans="2:10" ht="15" thickBot="1">
      <c r="B27" s="141"/>
      <c r="C27" s="142"/>
      <c r="D27" s="142"/>
      <c r="E27" s="142"/>
      <c r="F27" s="142"/>
      <c r="G27" s="142"/>
      <c r="H27" s="142"/>
      <c r="I27" s="142"/>
      <c r="J27" s="143"/>
    </row>
    <row r="28" spans="2:10" ht="15" thickTop="1"/>
    <row r="29" spans="2:10" ht="15" thickBot="1"/>
    <row r="30" spans="2:10" s="53" customFormat="1" ht="15" thickTop="1">
      <c r="B30" s="146"/>
      <c r="C30" s="147"/>
      <c r="D30" s="147"/>
      <c r="E30" s="147"/>
      <c r="F30" s="147"/>
      <c r="G30" s="147"/>
      <c r="H30" s="147"/>
      <c r="I30" s="147"/>
      <c r="J30" s="148"/>
    </row>
    <row r="31" spans="2:10" s="54" customFormat="1">
      <c r="B31" s="149"/>
      <c r="C31" s="116" t="s">
        <v>139</v>
      </c>
      <c r="J31" s="150"/>
    </row>
    <row r="32" spans="2:10" s="54" customFormat="1">
      <c r="B32" s="149"/>
      <c r="C32" s="116"/>
      <c r="J32" s="150"/>
    </row>
    <row r="33" spans="2:10" ht="30.75" customHeight="1">
      <c r="B33" s="138"/>
      <c r="C33" s="222" t="s">
        <v>195</v>
      </c>
      <c r="D33" s="222"/>
      <c r="E33" s="222"/>
      <c r="F33" s="222"/>
      <c r="G33" s="222"/>
      <c r="H33" s="222"/>
      <c r="I33" s="222"/>
      <c r="J33" s="135"/>
    </row>
    <row r="34" spans="2:10" s="54" customFormat="1" ht="15" thickBot="1">
      <c r="B34" s="149"/>
      <c r="C34" s="234"/>
      <c r="D34" s="234"/>
      <c r="E34" s="234"/>
      <c r="F34" s="234"/>
      <c r="G34" s="234"/>
      <c r="H34" s="234"/>
      <c r="J34" s="150"/>
    </row>
    <row r="35" spans="2:10" s="54" customFormat="1" ht="63.75" customHeight="1" thickBot="1">
      <c r="B35" s="149"/>
      <c r="C35" s="241"/>
      <c r="D35" s="241"/>
      <c r="E35" s="241"/>
      <c r="F35" s="241"/>
      <c r="G35" s="241"/>
      <c r="H35" s="241"/>
      <c r="I35" s="241"/>
      <c r="J35" s="150"/>
    </row>
    <row r="36" spans="2:10" s="55" customFormat="1" ht="27" customHeight="1">
      <c r="B36" s="151"/>
      <c r="C36" s="70" t="s">
        <v>56</v>
      </c>
      <c r="D36" s="70" t="s">
        <v>91</v>
      </c>
      <c r="E36" s="70" t="s">
        <v>92</v>
      </c>
      <c r="F36" s="70" t="s">
        <v>93</v>
      </c>
      <c r="G36" s="70" t="s">
        <v>123</v>
      </c>
      <c r="H36" s="70" t="s">
        <v>94</v>
      </c>
      <c r="I36" s="70" t="s">
        <v>95</v>
      </c>
      <c r="J36" s="152"/>
    </row>
    <row r="37" spans="2:10" s="54" customFormat="1">
      <c r="B37" s="149"/>
      <c r="C37" s="60" t="s">
        <v>96</v>
      </c>
      <c r="D37" s="61">
        <v>5</v>
      </c>
      <c r="E37" s="61">
        <v>4.8</v>
      </c>
      <c r="F37" s="61">
        <v>4.7</v>
      </c>
      <c r="G37" s="62"/>
      <c r="H37" s="63" t="s">
        <v>122</v>
      </c>
      <c r="I37" s="64"/>
      <c r="J37" s="150"/>
    </row>
    <row r="38" spans="2:10" s="54" customFormat="1">
      <c r="B38" s="149"/>
      <c r="C38" s="60" t="s">
        <v>97</v>
      </c>
      <c r="D38" s="61">
        <v>5</v>
      </c>
      <c r="E38" s="61">
        <v>4.7</v>
      </c>
      <c r="F38" s="61">
        <v>4.3</v>
      </c>
      <c r="G38" s="62"/>
      <c r="H38" s="63" t="s">
        <v>98</v>
      </c>
      <c r="I38" s="64"/>
      <c r="J38" s="150"/>
    </row>
    <row r="39" spans="2:10" s="54" customFormat="1">
      <c r="B39" s="149"/>
      <c r="C39" s="60" t="s">
        <v>99</v>
      </c>
      <c r="D39" s="61">
        <v>4.3</v>
      </c>
      <c r="E39" s="61">
        <v>4</v>
      </c>
      <c r="F39" s="61">
        <v>4.7</v>
      </c>
      <c r="G39" s="62"/>
      <c r="H39" s="63" t="s">
        <v>122</v>
      </c>
      <c r="I39" s="64"/>
      <c r="J39" s="150"/>
    </row>
    <row r="40" spans="2:10" s="54" customFormat="1">
      <c r="B40" s="149"/>
      <c r="C40" s="60" t="s">
        <v>100</v>
      </c>
      <c r="D40" s="61">
        <v>5</v>
      </c>
      <c r="E40" s="61">
        <v>4</v>
      </c>
      <c r="F40" s="61">
        <v>3.8</v>
      </c>
      <c r="G40" s="62"/>
      <c r="H40" s="63" t="s">
        <v>98</v>
      </c>
      <c r="I40" s="64"/>
      <c r="J40" s="150"/>
    </row>
    <row r="41" spans="2:10" s="54" customFormat="1">
      <c r="B41" s="149"/>
      <c r="C41" s="60" t="s">
        <v>101</v>
      </c>
      <c r="D41" s="61">
        <v>5</v>
      </c>
      <c r="E41" s="61">
        <v>4.7</v>
      </c>
      <c r="F41" s="61">
        <v>4.3</v>
      </c>
      <c r="G41" s="62"/>
      <c r="H41" s="63" t="s">
        <v>98</v>
      </c>
      <c r="I41" s="64"/>
      <c r="J41" s="150"/>
    </row>
    <row r="42" spans="2:10" s="54" customFormat="1">
      <c r="B42" s="149"/>
      <c r="C42" s="60" t="s">
        <v>102</v>
      </c>
      <c r="D42" s="61">
        <v>5</v>
      </c>
      <c r="E42" s="61">
        <v>3</v>
      </c>
      <c r="F42" s="61">
        <v>4</v>
      </c>
      <c r="G42" s="62"/>
      <c r="H42" s="63" t="s">
        <v>122</v>
      </c>
      <c r="I42" s="64"/>
      <c r="J42" s="150"/>
    </row>
    <row r="43" spans="2:10" s="54" customFormat="1">
      <c r="B43" s="149"/>
      <c r="C43" s="60" t="s">
        <v>103</v>
      </c>
      <c r="D43" s="61">
        <v>4.5</v>
      </c>
      <c r="E43" s="61">
        <v>3.5</v>
      </c>
      <c r="F43" s="61">
        <v>4.5</v>
      </c>
      <c r="G43" s="62"/>
      <c r="H43" s="63" t="s">
        <v>122</v>
      </c>
      <c r="I43" s="64"/>
      <c r="J43" s="150"/>
    </row>
    <row r="44" spans="2:10" s="54" customFormat="1">
      <c r="B44" s="149"/>
      <c r="C44" s="60" t="s">
        <v>104</v>
      </c>
      <c r="D44" s="61">
        <v>3.7</v>
      </c>
      <c r="E44" s="61">
        <v>4</v>
      </c>
      <c r="F44" s="61">
        <v>3.3</v>
      </c>
      <c r="G44" s="62"/>
      <c r="H44" s="63" t="s">
        <v>122</v>
      </c>
      <c r="I44" s="64"/>
      <c r="J44" s="150"/>
    </row>
    <row r="45" spans="2:10" s="54" customFormat="1">
      <c r="B45" s="149"/>
      <c r="C45" s="60" t="s">
        <v>105</v>
      </c>
      <c r="D45" s="61">
        <v>3.3</v>
      </c>
      <c r="E45" s="61">
        <v>2.7</v>
      </c>
      <c r="F45" s="61">
        <v>3</v>
      </c>
      <c r="G45" s="62"/>
      <c r="H45" s="63" t="s">
        <v>122</v>
      </c>
      <c r="I45" s="64"/>
      <c r="J45" s="150"/>
    </row>
    <row r="46" spans="2:10" s="54" customFormat="1" ht="15" thickBot="1">
      <c r="B46" s="149"/>
      <c r="C46" s="65" t="s">
        <v>106</v>
      </c>
      <c r="D46" s="66">
        <v>4.3</v>
      </c>
      <c r="E46" s="66">
        <v>3.7</v>
      </c>
      <c r="F46" s="66">
        <v>4</v>
      </c>
      <c r="G46" s="67"/>
      <c r="H46" s="68" t="s">
        <v>98</v>
      </c>
      <c r="I46" s="69"/>
      <c r="J46" s="150"/>
    </row>
    <row r="47" spans="2:10" s="54" customFormat="1" ht="15" thickBot="1">
      <c r="B47" s="153"/>
      <c r="C47" s="154"/>
      <c r="D47" s="155"/>
      <c r="E47" s="155"/>
      <c r="F47" s="155"/>
      <c r="G47" s="156"/>
      <c r="H47" s="157"/>
      <c r="I47" s="158"/>
      <c r="J47" s="159"/>
    </row>
    <row r="48" spans="2:10" s="54" customFormat="1" ht="15" thickTop="1">
      <c r="C48" s="56"/>
      <c r="D48" s="57"/>
      <c r="E48" s="57"/>
      <c r="F48" s="57"/>
      <c r="G48" s="58"/>
      <c r="H48" s="59"/>
    </row>
    <row r="49" spans="2:10" s="54" customFormat="1" ht="15" thickBot="1">
      <c r="C49" s="56"/>
      <c r="D49" s="57"/>
      <c r="E49" s="57"/>
      <c r="F49" s="57"/>
      <c r="G49" s="58"/>
      <c r="H49" s="59"/>
    </row>
    <row r="50" spans="2:10" s="54" customFormat="1" ht="15" thickTop="1">
      <c r="B50" s="160"/>
      <c r="C50" s="161"/>
      <c r="D50" s="162"/>
      <c r="E50" s="162"/>
      <c r="F50" s="162"/>
      <c r="G50" s="163"/>
      <c r="H50" s="164"/>
      <c r="I50" s="165"/>
      <c r="J50" s="166"/>
    </row>
    <row r="51" spans="2:10" s="54" customFormat="1">
      <c r="B51" s="149"/>
      <c r="C51" s="115" t="s">
        <v>140</v>
      </c>
      <c r="D51" s="57"/>
      <c r="E51" s="57"/>
      <c r="F51" s="57"/>
      <c r="G51" s="58"/>
      <c r="H51" s="59"/>
      <c r="J51" s="150"/>
    </row>
    <row r="52" spans="2:10" s="54" customFormat="1">
      <c r="B52" s="149"/>
      <c r="C52" s="115"/>
      <c r="D52" s="57"/>
      <c r="E52" s="57"/>
      <c r="F52" s="57"/>
      <c r="G52" s="58"/>
      <c r="H52" s="59"/>
      <c r="J52" s="150"/>
    </row>
    <row r="53" spans="2:10" ht="30.75" customHeight="1">
      <c r="B53" s="138"/>
      <c r="C53" s="222" t="s">
        <v>195</v>
      </c>
      <c r="D53" s="222"/>
      <c r="E53" s="222"/>
      <c r="F53" s="222"/>
      <c r="G53" s="222"/>
      <c r="H53" s="222"/>
      <c r="I53" s="222"/>
      <c r="J53" s="135"/>
    </row>
    <row r="54" spans="2:10" s="54" customFormat="1" ht="15" thickBot="1">
      <c r="B54" s="149"/>
      <c r="C54" s="56"/>
      <c r="D54" s="57"/>
      <c r="E54" s="57"/>
      <c r="F54" s="57"/>
      <c r="G54" s="58"/>
      <c r="H54" s="59"/>
      <c r="J54" s="150"/>
    </row>
    <row r="55" spans="2:10" s="54" customFormat="1" ht="63.75" customHeight="1" thickBot="1">
      <c r="B55" s="149"/>
      <c r="C55" s="241"/>
      <c r="D55" s="241"/>
      <c r="E55" s="241"/>
      <c r="F55" s="241"/>
      <c r="G55" s="241"/>
      <c r="H55" s="241"/>
      <c r="I55" s="241"/>
      <c r="J55" s="150"/>
    </row>
    <row r="56" spans="2:10" s="55" customFormat="1" ht="27" customHeight="1">
      <c r="B56" s="151"/>
      <c r="C56" s="70" t="s">
        <v>56</v>
      </c>
      <c r="D56" s="70" t="s">
        <v>91</v>
      </c>
      <c r="E56" s="70" t="s">
        <v>92</v>
      </c>
      <c r="F56" s="70" t="s">
        <v>93</v>
      </c>
      <c r="G56" s="70" t="s">
        <v>123</v>
      </c>
      <c r="H56" s="70" t="s">
        <v>108</v>
      </c>
      <c r="I56" s="70" t="s">
        <v>95</v>
      </c>
      <c r="J56" s="152"/>
    </row>
    <row r="57" spans="2:10" s="54" customFormat="1">
      <c r="B57" s="149"/>
      <c r="C57" s="60" t="s">
        <v>96</v>
      </c>
      <c r="D57" s="61">
        <v>5</v>
      </c>
      <c r="E57" s="61">
        <v>4.8</v>
      </c>
      <c r="F57" s="61">
        <v>4.7</v>
      </c>
      <c r="G57" s="62"/>
      <c r="H57" s="63">
        <v>19</v>
      </c>
      <c r="I57" s="64"/>
      <c r="J57" s="150"/>
    </row>
    <row r="58" spans="2:10" s="54" customFormat="1">
      <c r="B58" s="149"/>
      <c r="C58" s="60" t="s">
        <v>97</v>
      </c>
      <c r="D58" s="61">
        <v>5</v>
      </c>
      <c r="E58" s="61">
        <v>4.7</v>
      </c>
      <c r="F58" s="61">
        <v>4.3</v>
      </c>
      <c r="G58" s="62"/>
      <c r="H58" s="63">
        <v>21</v>
      </c>
      <c r="I58" s="64"/>
      <c r="J58" s="150"/>
    </row>
    <row r="59" spans="2:10" s="54" customFormat="1">
      <c r="B59" s="149"/>
      <c r="C59" s="60" t="s">
        <v>99</v>
      </c>
      <c r="D59" s="61">
        <v>4.3</v>
      </c>
      <c r="E59" s="61">
        <v>4</v>
      </c>
      <c r="F59" s="61">
        <v>4.7</v>
      </c>
      <c r="G59" s="62"/>
      <c r="H59" s="63">
        <v>55</v>
      </c>
      <c r="I59" s="64"/>
      <c r="J59" s="150"/>
    </row>
    <row r="60" spans="2:10" s="54" customFormat="1">
      <c r="B60" s="149"/>
      <c r="C60" s="60" t="s">
        <v>100</v>
      </c>
      <c r="D60" s="61">
        <v>5</v>
      </c>
      <c r="E60" s="61">
        <v>4</v>
      </c>
      <c r="F60" s="61">
        <v>3.8</v>
      </c>
      <c r="G60" s="62"/>
      <c r="H60" s="63">
        <v>23</v>
      </c>
      <c r="I60" s="64"/>
      <c r="J60" s="150"/>
    </row>
    <row r="61" spans="2:10" s="54" customFormat="1">
      <c r="B61" s="149"/>
      <c r="C61" s="60" t="s">
        <v>101</v>
      </c>
      <c r="D61" s="61">
        <v>5</v>
      </c>
      <c r="E61" s="61">
        <v>4.7</v>
      </c>
      <c r="F61" s="61">
        <v>4.3</v>
      </c>
      <c r="G61" s="62"/>
      <c r="H61" s="63">
        <v>30</v>
      </c>
      <c r="I61" s="64"/>
      <c r="J61" s="150"/>
    </row>
    <row r="62" spans="2:10" s="54" customFormat="1">
      <c r="B62" s="149"/>
      <c r="C62" s="60" t="s">
        <v>102</v>
      </c>
      <c r="D62" s="61">
        <v>5</v>
      </c>
      <c r="E62" s="61">
        <v>3</v>
      </c>
      <c r="F62" s="61">
        <v>4</v>
      </c>
      <c r="G62" s="62"/>
      <c r="H62" s="63">
        <v>20</v>
      </c>
      <c r="I62" s="64"/>
      <c r="J62" s="150"/>
    </row>
    <row r="63" spans="2:10" s="54" customFormat="1">
      <c r="B63" s="149"/>
      <c r="C63" s="60" t="s">
        <v>103</v>
      </c>
      <c r="D63" s="61">
        <v>4.5</v>
      </c>
      <c r="E63" s="61">
        <v>3.5</v>
      </c>
      <c r="F63" s="61">
        <v>4.5</v>
      </c>
      <c r="G63" s="62"/>
      <c r="H63" s="63">
        <v>25</v>
      </c>
      <c r="I63" s="64"/>
      <c r="J63" s="150"/>
    </row>
    <row r="64" spans="2:10" s="54" customFormat="1">
      <c r="B64" s="149"/>
      <c r="C64" s="60" t="s">
        <v>104</v>
      </c>
      <c r="D64" s="61">
        <v>3.7</v>
      </c>
      <c r="E64" s="61">
        <v>4</v>
      </c>
      <c r="F64" s="61">
        <v>3.3</v>
      </c>
      <c r="G64" s="62"/>
      <c r="H64" s="63">
        <v>60</v>
      </c>
      <c r="I64" s="64"/>
      <c r="J64" s="150"/>
    </row>
    <row r="65" spans="2:15" s="54" customFormat="1">
      <c r="B65" s="149"/>
      <c r="C65" s="60" t="s">
        <v>105</v>
      </c>
      <c r="D65" s="61">
        <v>3.3</v>
      </c>
      <c r="E65" s="61">
        <v>2.7</v>
      </c>
      <c r="F65" s="61">
        <v>3</v>
      </c>
      <c r="G65" s="62"/>
      <c r="H65" s="63">
        <v>22</v>
      </c>
      <c r="I65" s="64"/>
      <c r="J65" s="150"/>
      <c r="N65"/>
    </row>
    <row r="66" spans="2:15" s="54" customFormat="1" ht="15" thickBot="1">
      <c r="B66" s="149"/>
      <c r="C66" s="65" t="s">
        <v>106</v>
      </c>
      <c r="D66" s="66">
        <v>4.3</v>
      </c>
      <c r="E66" s="66">
        <v>3.7</v>
      </c>
      <c r="F66" s="66">
        <v>4</v>
      </c>
      <c r="G66" s="67"/>
      <c r="H66" s="68">
        <v>26</v>
      </c>
      <c r="I66" s="69"/>
      <c r="J66" s="150"/>
    </row>
    <row r="67" spans="2:15" ht="15" thickBot="1">
      <c r="B67" s="141"/>
      <c r="C67" s="142"/>
      <c r="D67" s="142"/>
      <c r="E67" s="142"/>
      <c r="F67" s="142"/>
      <c r="G67" s="142"/>
      <c r="H67" s="142"/>
      <c r="I67" s="142"/>
      <c r="J67" s="143"/>
    </row>
    <row r="68" spans="2:15" ht="15" thickTop="1"/>
    <row r="69" spans="2:15" ht="15" thickBot="1"/>
    <row r="70" spans="2:15" s="53" customFormat="1" ht="15" thickTop="1">
      <c r="B70" s="146"/>
      <c r="C70" s="147"/>
      <c r="D70" s="147"/>
      <c r="E70" s="147"/>
      <c r="F70" s="147"/>
      <c r="G70" s="147"/>
      <c r="H70" s="147"/>
      <c r="I70" s="147"/>
      <c r="J70" s="148"/>
    </row>
    <row r="71" spans="2:15" s="54" customFormat="1">
      <c r="B71" s="149"/>
      <c r="C71" s="116" t="s">
        <v>169</v>
      </c>
      <c r="J71" s="150"/>
    </row>
    <row r="72" spans="2:15" s="54" customFormat="1">
      <c r="B72" s="149"/>
      <c r="C72" s="116"/>
      <c r="J72" s="150"/>
    </row>
    <row r="73" spans="2:15" ht="30.75" customHeight="1">
      <c r="B73" s="138"/>
      <c r="C73" s="222" t="s">
        <v>195</v>
      </c>
      <c r="D73" s="222"/>
      <c r="E73" s="222"/>
      <c r="F73" s="222"/>
      <c r="G73" s="222"/>
      <c r="H73" s="222"/>
      <c r="I73" s="222"/>
      <c r="J73" s="135"/>
    </row>
    <row r="74" spans="2:15" s="54" customFormat="1" ht="15" thickBot="1">
      <c r="B74" s="149"/>
      <c r="C74" s="234"/>
      <c r="D74" s="234"/>
      <c r="E74" s="234"/>
      <c r="F74" s="234"/>
      <c r="G74" s="234"/>
      <c r="H74" s="234"/>
      <c r="J74" s="150"/>
    </row>
    <row r="75" spans="2:15" s="54" customFormat="1" ht="41.25" customHeight="1" thickBot="1">
      <c r="B75" s="149"/>
      <c r="C75" s="235" t="s">
        <v>188</v>
      </c>
      <c r="D75" s="236"/>
      <c r="E75" s="236"/>
      <c r="F75" s="236"/>
      <c r="G75" s="236"/>
      <c r="H75" s="236"/>
      <c r="I75" s="237"/>
      <c r="J75" s="150"/>
      <c r="O75"/>
    </row>
    <row r="76" spans="2:15" s="126" customFormat="1" ht="23.25" customHeight="1" thickBot="1">
      <c r="B76" s="167"/>
      <c r="C76" s="238" t="s">
        <v>187</v>
      </c>
      <c r="D76" s="239"/>
      <c r="E76" s="239"/>
      <c r="F76" s="239"/>
      <c r="G76" s="239"/>
      <c r="H76" s="239"/>
      <c r="I76" s="240"/>
      <c r="J76" s="168"/>
      <c r="N76"/>
    </row>
    <row r="77" spans="2:15" s="55" customFormat="1" ht="57.6">
      <c r="B77" s="151"/>
      <c r="C77" s="130" t="s">
        <v>174</v>
      </c>
      <c r="D77" s="130" t="s">
        <v>170</v>
      </c>
      <c r="E77" s="130" t="s">
        <v>171</v>
      </c>
      <c r="F77" s="130" t="s">
        <v>172</v>
      </c>
      <c r="G77" s="130" t="s">
        <v>173</v>
      </c>
      <c r="H77" s="131" t="s">
        <v>185</v>
      </c>
      <c r="I77" s="131" t="s">
        <v>186</v>
      </c>
      <c r="J77" s="152"/>
    </row>
    <row r="78" spans="2:15" s="54" customFormat="1">
      <c r="B78" s="149"/>
      <c r="C78" s="60" t="s">
        <v>177</v>
      </c>
      <c r="D78" s="122">
        <v>30</v>
      </c>
      <c r="E78" s="122">
        <v>3</v>
      </c>
      <c r="F78" s="122">
        <v>42</v>
      </c>
      <c r="G78" s="123">
        <v>13</v>
      </c>
      <c r="H78" s="63"/>
      <c r="I78" s="123"/>
      <c r="J78" s="150"/>
    </row>
    <row r="79" spans="2:15" s="54" customFormat="1">
      <c r="B79" s="149"/>
      <c r="C79" s="60" t="s">
        <v>179</v>
      </c>
      <c r="D79" s="122">
        <v>21</v>
      </c>
      <c r="E79" s="122">
        <v>9</v>
      </c>
      <c r="F79" s="122">
        <v>21</v>
      </c>
      <c r="G79" s="123">
        <v>38</v>
      </c>
      <c r="H79" s="63"/>
      <c r="I79" s="63"/>
      <c r="J79" s="150"/>
    </row>
    <row r="80" spans="2:15" s="54" customFormat="1">
      <c r="B80" s="149"/>
      <c r="C80" s="60" t="s">
        <v>180</v>
      </c>
      <c r="D80" s="122"/>
      <c r="E80" s="122">
        <v>20</v>
      </c>
      <c r="F80" s="122">
        <v>35</v>
      </c>
      <c r="G80" s="123">
        <v>16</v>
      </c>
      <c r="H80" s="63"/>
      <c r="I80" s="63"/>
      <c r="J80" s="150"/>
    </row>
    <row r="81" spans="2:10" s="54" customFormat="1">
      <c r="B81" s="149"/>
      <c r="C81" s="60" t="s">
        <v>181</v>
      </c>
      <c r="D81" s="122">
        <v>38</v>
      </c>
      <c r="E81" s="122">
        <v>36</v>
      </c>
      <c r="F81" s="122">
        <v>15</v>
      </c>
      <c r="G81" s="123"/>
      <c r="H81" s="63"/>
      <c r="I81" s="63"/>
      <c r="J81" s="150"/>
    </row>
    <row r="82" spans="2:10" s="54" customFormat="1">
      <c r="B82" s="149"/>
      <c r="C82" s="60" t="s">
        <v>182</v>
      </c>
      <c r="D82" s="122">
        <v>1</v>
      </c>
      <c r="E82" s="122"/>
      <c r="F82" s="122">
        <v>2</v>
      </c>
      <c r="G82" s="123"/>
      <c r="H82" s="63"/>
      <c r="I82" s="63"/>
      <c r="J82" s="150"/>
    </row>
    <row r="83" spans="2:10" s="54" customFormat="1">
      <c r="B83" s="149"/>
      <c r="C83" s="60" t="s">
        <v>175</v>
      </c>
      <c r="D83" s="122">
        <v>9</v>
      </c>
      <c r="E83" s="122">
        <v>21</v>
      </c>
      <c r="F83" s="122">
        <v>20</v>
      </c>
      <c r="G83" s="123">
        <v>37</v>
      </c>
      <c r="H83" s="63"/>
      <c r="I83" s="63"/>
      <c r="J83" s="150"/>
    </row>
    <row r="84" spans="2:10" s="54" customFormat="1">
      <c r="B84" s="149"/>
      <c r="C84" s="60" t="s">
        <v>178</v>
      </c>
      <c r="D84" s="122">
        <v>37</v>
      </c>
      <c r="E84" s="122">
        <v>15</v>
      </c>
      <c r="F84" s="122">
        <v>27</v>
      </c>
      <c r="G84" s="123">
        <v>46</v>
      </c>
      <c r="H84" s="63"/>
      <c r="I84" s="63"/>
      <c r="J84" s="150"/>
    </row>
    <row r="85" spans="2:10" s="54" customFormat="1">
      <c r="B85" s="149"/>
      <c r="C85" s="60" t="s">
        <v>184</v>
      </c>
      <c r="D85" s="122">
        <v>17</v>
      </c>
      <c r="E85" s="122">
        <v>10</v>
      </c>
      <c r="F85" s="122">
        <v>37</v>
      </c>
      <c r="G85" s="123">
        <v>25</v>
      </c>
      <c r="H85" s="63"/>
      <c r="I85" s="63"/>
      <c r="J85" s="150"/>
    </row>
    <row r="86" spans="2:10" s="54" customFormat="1">
      <c r="B86" s="149"/>
      <c r="C86" s="60" t="s">
        <v>183</v>
      </c>
      <c r="D86" s="122"/>
      <c r="E86" s="122">
        <v>3</v>
      </c>
      <c r="F86" s="122"/>
      <c r="G86" s="123">
        <v>4</v>
      </c>
      <c r="H86" s="63"/>
      <c r="I86" s="63"/>
      <c r="J86" s="150"/>
    </row>
    <row r="87" spans="2:10" s="54" customFormat="1" ht="15" thickBot="1">
      <c r="B87" s="149"/>
      <c r="C87" s="65" t="s">
        <v>176</v>
      </c>
      <c r="D87" s="124">
        <v>48</v>
      </c>
      <c r="E87" s="124">
        <v>48</v>
      </c>
      <c r="F87" s="124">
        <v>25</v>
      </c>
      <c r="G87" s="125">
        <v>10</v>
      </c>
      <c r="H87" s="68"/>
      <c r="I87" s="68"/>
      <c r="J87" s="150"/>
    </row>
    <row r="88" spans="2:10" s="54" customFormat="1" ht="15" thickBot="1">
      <c r="B88" s="153"/>
      <c r="C88" s="154"/>
      <c r="D88" s="155"/>
      <c r="E88" s="155"/>
      <c r="F88" s="155"/>
      <c r="G88" s="156"/>
      <c r="H88" s="157"/>
      <c r="I88" s="158"/>
      <c r="J88" s="159"/>
    </row>
    <row r="89" spans="2:10" ht="15" thickTop="1"/>
  </sheetData>
  <sortState xmlns:xlrd2="http://schemas.microsoft.com/office/spreadsheetml/2017/richdata2" ref="B66:K75">
    <sortCondition ref="C66:C75"/>
  </sortState>
  <mergeCells count="29">
    <mergeCell ref="C73:I73"/>
    <mergeCell ref="C74:H74"/>
    <mergeCell ref="C75:I75"/>
    <mergeCell ref="C76:I76"/>
    <mergeCell ref="C34:H34"/>
    <mergeCell ref="C35:I35"/>
    <mergeCell ref="C55:I55"/>
    <mergeCell ref="C53:I53"/>
    <mergeCell ref="C33:I33"/>
    <mergeCell ref="C19:D19"/>
    <mergeCell ref="C20:D20"/>
    <mergeCell ref="C21:D21"/>
    <mergeCell ref="C22:D22"/>
    <mergeCell ref="C23:D23"/>
    <mergeCell ref="C3:I3"/>
    <mergeCell ref="H25:I25"/>
    <mergeCell ref="H26:I26"/>
    <mergeCell ref="C18:I18"/>
    <mergeCell ref="H20:I20"/>
    <mergeCell ref="H21:I21"/>
    <mergeCell ref="H22:I22"/>
    <mergeCell ref="H23:I23"/>
    <mergeCell ref="H24:I24"/>
    <mergeCell ref="C9:I9"/>
    <mergeCell ref="E11:F11"/>
    <mergeCell ref="C24:D24"/>
    <mergeCell ref="C25:D25"/>
    <mergeCell ref="C26:D26"/>
    <mergeCell ref="H19:I19"/>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7"/>
  <sheetViews>
    <sheetView showGridLines="0" workbookViewId="0">
      <selection activeCell="K18" sqref="K18"/>
    </sheetView>
  </sheetViews>
  <sheetFormatPr baseColWidth="10" defaultColWidth="11.44140625" defaultRowHeight="14.4"/>
  <cols>
    <col min="1" max="2" width="3.88671875" style="41" customWidth="1"/>
    <col min="3" max="3" width="16.6640625" style="41" bestFit="1" customWidth="1"/>
    <col min="4" max="4" width="12.33203125" style="41" bestFit="1" customWidth="1"/>
    <col min="5" max="5" width="14.5546875" style="41" bestFit="1" customWidth="1"/>
    <col min="6" max="6" width="16.6640625" style="41" customWidth="1"/>
    <col min="7" max="7" width="15.6640625" style="41" customWidth="1"/>
    <col min="8" max="8" width="3.88671875" style="41" customWidth="1"/>
    <col min="9" max="16384" width="11.44140625" style="41"/>
  </cols>
  <sheetData>
    <row r="1" spans="1:11" ht="15" thickBot="1"/>
    <row r="2" spans="1:11" s="5" customFormat="1" ht="15" thickTop="1">
      <c r="A2" s="133"/>
      <c r="B2" s="6"/>
      <c r="C2" s="7"/>
      <c r="D2" s="7"/>
      <c r="E2" s="7"/>
      <c r="F2" s="7"/>
      <c r="G2" s="7"/>
      <c r="H2" s="137"/>
      <c r="I2" s="41"/>
      <c r="J2" s="41"/>
      <c r="K2" s="41"/>
    </row>
    <row r="3" spans="1:11" s="5" customFormat="1" ht="18">
      <c r="A3" s="133"/>
      <c r="B3" s="9"/>
      <c r="C3" s="206" t="s">
        <v>191</v>
      </c>
      <c r="D3" s="207"/>
      <c r="E3" s="207"/>
      <c r="F3" s="207"/>
      <c r="G3" s="207"/>
      <c r="H3" s="135"/>
      <c r="I3" s="41"/>
      <c r="J3" s="41"/>
      <c r="K3" s="41"/>
    </row>
    <row r="4" spans="1:11" s="5" customFormat="1" ht="15" thickBot="1">
      <c r="A4" s="133"/>
      <c r="B4" s="16"/>
      <c r="C4" s="17"/>
      <c r="D4" s="17"/>
      <c r="E4" s="17"/>
      <c r="F4" s="17"/>
      <c r="G4" s="17"/>
      <c r="H4" s="143"/>
      <c r="I4" s="41"/>
      <c r="J4" s="41"/>
      <c r="K4" s="41"/>
    </row>
    <row r="5" spans="1:11" ht="15.6" thickTop="1" thickBot="1"/>
    <row r="6" spans="1:11" ht="15" thickTop="1">
      <c r="B6" s="144"/>
      <c r="C6" s="136"/>
      <c r="D6" s="136"/>
      <c r="E6" s="136"/>
      <c r="F6" s="136"/>
      <c r="G6" s="136"/>
      <c r="H6" s="137"/>
    </row>
    <row r="7" spans="1:11">
      <c r="B7" s="138"/>
      <c r="C7" s="112" t="s">
        <v>138</v>
      </c>
      <c r="H7" s="135"/>
    </row>
    <row r="8" spans="1:11">
      <c r="B8" s="138"/>
      <c r="H8" s="135"/>
    </row>
    <row r="9" spans="1:11" ht="75" customHeight="1">
      <c r="B9" s="138"/>
      <c r="C9" s="242" t="s">
        <v>109</v>
      </c>
      <c r="D9" s="242"/>
      <c r="E9" s="242"/>
      <c r="F9" s="242"/>
      <c r="G9" s="242"/>
      <c r="H9" s="135"/>
    </row>
    <row r="10" spans="1:11" ht="15" thickBot="1">
      <c r="B10" s="138"/>
      <c r="H10" s="135"/>
    </row>
    <row r="11" spans="1:11" ht="54" customHeight="1" thickBot="1">
      <c r="B11" s="138"/>
      <c r="C11" s="243" t="s">
        <v>112</v>
      </c>
      <c r="D11" s="244"/>
      <c r="E11" s="244"/>
      <c r="F11" s="244"/>
      <c r="G11" s="92"/>
      <c r="H11" s="135"/>
    </row>
    <row r="12" spans="1:11" s="91" customFormat="1" ht="29.4" thickBot="1">
      <c r="B12" s="169"/>
      <c r="C12" s="93" t="s">
        <v>79</v>
      </c>
      <c r="D12" s="93" t="s">
        <v>80</v>
      </c>
      <c r="E12" s="93" t="s">
        <v>110</v>
      </c>
      <c r="F12" s="93" t="s">
        <v>81</v>
      </c>
      <c r="G12" s="93" t="s">
        <v>111</v>
      </c>
      <c r="H12" s="170"/>
    </row>
    <row r="13" spans="1:11">
      <c r="B13" s="138"/>
      <c r="C13" s="94" t="s">
        <v>82</v>
      </c>
      <c r="D13" s="95">
        <v>15</v>
      </c>
      <c r="E13" s="95">
        <v>1.69</v>
      </c>
      <c r="F13" s="95">
        <v>40</v>
      </c>
      <c r="G13" s="95"/>
      <c r="H13" s="135"/>
    </row>
    <row r="14" spans="1:11">
      <c r="B14" s="138"/>
      <c r="C14" s="94" t="s">
        <v>83</v>
      </c>
      <c r="D14" s="95">
        <v>15</v>
      </c>
      <c r="E14" s="95">
        <v>1.76</v>
      </c>
      <c r="F14" s="95">
        <v>42</v>
      </c>
      <c r="G14" s="95"/>
      <c r="H14" s="135"/>
    </row>
    <row r="15" spans="1:11">
      <c r="B15" s="138"/>
      <c r="C15" s="94" t="s">
        <v>84</v>
      </c>
      <c r="D15" s="95">
        <v>16</v>
      </c>
      <c r="E15" s="95">
        <v>1.8</v>
      </c>
      <c r="F15" s="95">
        <v>43</v>
      </c>
      <c r="G15" s="95"/>
      <c r="H15" s="135"/>
    </row>
    <row r="16" spans="1:11">
      <c r="B16" s="138"/>
      <c r="C16" s="94" t="s">
        <v>85</v>
      </c>
      <c r="D16" s="95">
        <v>17</v>
      </c>
      <c r="E16" s="95">
        <v>1.84</v>
      </c>
      <c r="F16" s="95">
        <v>44</v>
      </c>
      <c r="G16" s="95"/>
      <c r="H16" s="135"/>
    </row>
    <row r="17" spans="2:9">
      <c r="B17" s="138"/>
      <c r="C17" s="94" t="s">
        <v>86</v>
      </c>
      <c r="D17" s="95">
        <v>17</v>
      </c>
      <c r="E17" s="95">
        <v>1.82</v>
      </c>
      <c r="F17" s="95">
        <v>42</v>
      </c>
      <c r="G17" s="95"/>
      <c r="H17" s="135"/>
    </row>
    <row r="18" spans="2:9">
      <c r="B18" s="138"/>
      <c r="C18" s="94" t="s">
        <v>141</v>
      </c>
      <c r="D18" s="95">
        <v>17</v>
      </c>
      <c r="E18" s="95">
        <v>1.75</v>
      </c>
      <c r="F18" s="95">
        <v>41</v>
      </c>
      <c r="G18" s="95"/>
      <c r="H18" s="135"/>
    </row>
    <row r="19" spans="2:9">
      <c r="B19" s="138"/>
      <c r="C19" s="94" t="s">
        <v>87</v>
      </c>
      <c r="D19" s="95">
        <v>15</v>
      </c>
      <c r="E19" s="95">
        <v>1.78</v>
      </c>
      <c r="F19" s="95">
        <v>42</v>
      </c>
      <c r="G19" s="95"/>
      <c r="H19" s="135"/>
    </row>
    <row r="20" spans="2:9">
      <c r="B20" s="138"/>
      <c r="C20" s="94" t="s">
        <v>88</v>
      </c>
      <c r="D20" s="95">
        <v>16</v>
      </c>
      <c r="E20" s="95">
        <v>1.85</v>
      </c>
      <c r="F20" s="95">
        <v>44</v>
      </c>
      <c r="G20" s="95"/>
      <c r="H20" s="135"/>
    </row>
    <row r="21" spans="2:9">
      <c r="B21" s="138"/>
      <c r="C21" s="94" t="s">
        <v>89</v>
      </c>
      <c r="D21" s="95">
        <v>16</v>
      </c>
      <c r="E21" s="95">
        <v>1.74</v>
      </c>
      <c r="F21" s="95">
        <v>40</v>
      </c>
      <c r="G21" s="95"/>
      <c r="H21" s="135"/>
    </row>
    <row r="22" spans="2:9" ht="15" thickBot="1">
      <c r="B22" s="138"/>
      <c r="C22" s="96" t="s">
        <v>90</v>
      </c>
      <c r="D22" s="97">
        <v>17</v>
      </c>
      <c r="E22" s="97">
        <v>1.79</v>
      </c>
      <c r="F22" s="97">
        <v>42</v>
      </c>
      <c r="G22" s="97"/>
      <c r="H22" s="135"/>
    </row>
    <row r="23" spans="2:9" ht="15" thickBot="1">
      <c r="B23" s="141"/>
      <c r="C23" s="142"/>
      <c r="D23" s="142"/>
      <c r="E23" s="142"/>
      <c r="F23" s="142"/>
      <c r="G23" s="142"/>
      <c r="H23" s="143"/>
    </row>
    <row r="24" spans="2:9" ht="15" thickTop="1"/>
    <row r="25" spans="2:9" ht="15" thickBot="1"/>
    <row r="26" spans="2:9" ht="15" thickTop="1">
      <c r="B26" s="144"/>
      <c r="C26" s="136"/>
      <c r="D26" s="136"/>
      <c r="E26" s="136"/>
      <c r="F26" s="136"/>
      <c r="G26" s="136"/>
      <c r="H26" s="137"/>
    </row>
    <row r="27" spans="2:9">
      <c r="B27" s="138"/>
      <c r="C27" s="112" t="s">
        <v>139</v>
      </c>
      <c r="H27" s="135"/>
    </row>
    <row r="28" spans="2:9">
      <c r="B28" s="138"/>
      <c r="H28" s="135"/>
    </row>
    <row r="29" spans="2:9" ht="46.5" customHeight="1">
      <c r="B29" s="138"/>
      <c r="C29" s="209" t="s">
        <v>131</v>
      </c>
      <c r="D29" s="209"/>
      <c r="E29" s="209"/>
      <c r="F29" s="209"/>
      <c r="G29" s="209"/>
      <c r="H29" s="135"/>
    </row>
    <row r="30" spans="2:9" ht="15" thickBot="1">
      <c r="B30" s="138"/>
      <c r="C30" s="134"/>
      <c r="D30" s="134"/>
      <c r="E30" s="134"/>
      <c r="F30" s="134"/>
      <c r="G30" s="134"/>
      <c r="H30" s="135"/>
    </row>
    <row r="31" spans="2:9" ht="51" customHeight="1" thickBot="1">
      <c r="B31" s="138"/>
      <c r="C31" s="245"/>
      <c r="D31" s="245"/>
      <c r="E31" s="245"/>
      <c r="F31" s="245"/>
      <c r="G31" s="245"/>
      <c r="H31" s="135"/>
      <c r="I31"/>
    </row>
    <row r="32" spans="2:9" ht="30" customHeight="1" thickBot="1">
      <c r="B32" s="138"/>
      <c r="C32" s="100" t="s">
        <v>107</v>
      </c>
      <c r="D32" s="100" t="s">
        <v>132</v>
      </c>
      <c r="E32" s="101" t="s">
        <v>128</v>
      </c>
      <c r="F32" s="100" t="s">
        <v>133</v>
      </c>
      <c r="G32" s="100" t="s">
        <v>54</v>
      </c>
      <c r="H32" s="135"/>
    </row>
    <row r="33" spans="2:8">
      <c r="B33" s="138"/>
      <c r="C33" s="98" t="s">
        <v>124</v>
      </c>
      <c r="D33" s="98" t="s">
        <v>126</v>
      </c>
      <c r="E33" s="113" t="s">
        <v>129</v>
      </c>
      <c r="F33" s="102">
        <v>1500000</v>
      </c>
      <c r="G33" s="102"/>
      <c r="H33" s="135"/>
    </row>
    <row r="34" spans="2:8">
      <c r="B34" s="138"/>
      <c r="C34" s="98" t="s">
        <v>125</v>
      </c>
      <c r="D34" s="98" t="s">
        <v>127</v>
      </c>
      <c r="E34" s="113" t="s">
        <v>130</v>
      </c>
      <c r="F34" s="102">
        <v>1800000</v>
      </c>
      <c r="G34" s="102"/>
      <c r="H34" s="135"/>
    </row>
    <row r="35" spans="2:8">
      <c r="B35" s="138"/>
      <c r="C35" s="98" t="s">
        <v>124</v>
      </c>
      <c r="D35" s="98" t="s">
        <v>127</v>
      </c>
      <c r="E35" s="113" t="s">
        <v>130</v>
      </c>
      <c r="F35" s="102">
        <v>1275000</v>
      </c>
      <c r="G35" s="102"/>
      <c r="H35" s="135"/>
    </row>
    <row r="36" spans="2:8">
      <c r="B36" s="138"/>
      <c r="C36" s="98" t="s">
        <v>125</v>
      </c>
      <c r="D36" s="98" t="s">
        <v>126</v>
      </c>
      <c r="E36" s="113" t="s">
        <v>129</v>
      </c>
      <c r="F36" s="102">
        <v>1425000</v>
      </c>
      <c r="G36" s="102"/>
      <c r="H36" s="135"/>
    </row>
    <row r="37" spans="2:8" ht="15" thickBot="1">
      <c r="B37" s="138"/>
      <c r="C37" s="99" t="s">
        <v>124</v>
      </c>
      <c r="D37" s="99" t="s">
        <v>127</v>
      </c>
      <c r="E37" s="114" t="s">
        <v>129</v>
      </c>
      <c r="F37" s="103">
        <v>1500000</v>
      </c>
      <c r="G37" s="103"/>
      <c r="H37" s="135"/>
    </row>
    <row r="38" spans="2:8" ht="15" thickBot="1">
      <c r="B38" s="141"/>
      <c r="C38" s="142"/>
      <c r="D38" s="142"/>
      <c r="E38" s="142"/>
      <c r="F38" s="142"/>
      <c r="G38" s="142"/>
      <c r="H38" s="143"/>
    </row>
    <row r="39" spans="2:8" ht="15" thickTop="1"/>
    <row r="40" spans="2:8" ht="15" thickBot="1"/>
    <row r="41" spans="2:8" ht="15" thickTop="1">
      <c r="B41" s="144"/>
      <c r="C41" s="136"/>
      <c r="D41" s="136"/>
      <c r="E41" s="136"/>
      <c r="F41" s="136"/>
      <c r="G41" s="136"/>
      <c r="H41" s="137"/>
    </row>
    <row r="42" spans="2:8">
      <c r="B42" s="138"/>
      <c r="C42" s="112" t="s">
        <v>140</v>
      </c>
      <c r="H42" s="135"/>
    </row>
    <row r="43" spans="2:8">
      <c r="B43" s="138"/>
      <c r="C43" s="112"/>
      <c r="H43" s="135"/>
    </row>
    <row r="44" spans="2:8" ht="46.5" customHeight="1">
      <c r="B44" s="138"/>
      <c r="C44" s="210" t="s">
        <v>194</v>
      </c>
      <c r="D44" s="209"/>
      <c r="E44" s="209"/>
      <c r="F44" s="209"/>
      <c r="G44" s="209"/>
      <c r="H44" s="135"/>
    </row>
    <row r="45" spans="2:8" ht="15" thickBot="1">
      <c r="B45" s="138"/>
      <c r="H45" s="135"/>
    </row>
    <row r="46" spans="2:8" ht="58.5" customHeight="1" thickBot="1">
      <c r="B46" s="138"/>
      <c r="C46" s="212" t="s">
        <v>151</v>
      </c>
      <c r="D46" s="213"/>
      <c r="E46" s="213"/>
      <c r="F46" s="213"/>
      <c r="G46" s="214"/>
      <c r="H46" s="135"/>
    </row>
    <row r="47" spans="2:8" ht="29.4" thickBot="1">
      <c r="B47" s="138"/>
      <c r="C47" s="72" t="s">
        <v>152</v>
      </c>
      <c r="D47" s="72" t="s">
        <v>142</v>
      </c>
      <c r="E47" s="72" t="s">
        <v>166</v>
      </c>
      <c r="F47" s="72" t="s">
        <v>143</v>
      </c>
      <c r="G47" s="73" t="s">
        <v>168</v>
      </c>
      <c r="H47" s="135"/>
    </row>
    <row r="48" spans="2:8">
      <c r="B48" s="138"/>
      <c r="C48" s="74" t="s">
        <v>165</v>
      </c>
      <c r="D48" s="119" t="s">
        <v>153</v>
      </c>
      <c r="E48" s="132" t="s">
        <v>167</v>
      </c>
      <c r="F48" s="81" t="s">
        <v>144</v>
      </c>
      <c r="G48" s="76"/>
      <c r="H48" s="135"/>
    </row>
    <row r="49" spans="2:8">
      <c r="B49" s="138"/>
      <c r="C49" s="77" t="s">
        <v>164</v>
      </c>
      <c r="D49" s="120" t="s">
        <v>154</v>
      </c>
      <c r="E49" s="78" t="s">
        <v>167</v>
      </c>
      <c r="F49" s="82" t="s">
        <v>145</v>
      </c>
      <c r="G49" s="78"/>
      <c r="H49" s="135"/>
    </row>
    <row r="50" spans="2:8">
      <c r="B50" s="138"/>
      <c r="C50" s="77" t="s">
        <v>163</v>
      </c>
      <c r="D50" s="120" t="s">
        <v>153</v>
      </c>
      <c r="E50" s="78" t="s">
        <v>167</v>
      </c>
      <c r="F50" s="82" t="s">
        <v>146</v>
      </c>
      <c r="G50" s="78"/>
      <c r="H50" s="135"/>
    </row>
    <row r="51" spans="2:8">
      <c r="B51" s="138"/>
      <c r="C51" s="77" t="s">
        <v>162</v>
      </c>
      <c r="D51" s="120" t="s">
        <v>155</v>
      </c>
      <c r="E51" s="78" t="s">
        <v>167</v>
      </c>
      <c r="F51" s="82" t="s">
        <v>144</v>
      </c>
      <c r="G51" s="78"/>
      <c r="H51" s="135"/>
    </row>
    <row r="52" spans="2:8">
      <c r="B52" s="138"/>
      <c r="C52" s="77" t="s">
        <v>161</v>
      </c>
      <c r="D52" s="120" t="s">
        <v>156</v>
      </c>
      <c r="E52" s="78" t="s">
        <v>167</v>
      </c>
      <c r="F52" s="82" t="s">
        <v>147</v>
      </c>
      <c r="G52" s="78"/>
      <c r="H52" s="135"/>
    </row>
    <row r="53" spans="2:8">
      <c r="B53" s="138"/>
      <c r="C53" s="77" t="s">
        <v>160</v>
      </c>
      <c r="D53" s="120" t="s">
        <v>157</v>
      </c>
      <c r="E53" s="78" t="s">
        <v>167</v>
      </c>
      <c r="F53" s="82" t="s">
        <v>148</v>
      </c>
      <c r="G53" s="78"/>
      <c r="H53" s="135"/>
    </row>
    <row r="54" spans="2:8">
      <c r="B54" s="138"/>
      <c r="C54" s="77" t="s">
        <v>159</v>
      </c>
      <c r="D54" s="120" t="s">
        <v>153</v>
      </c>
      <c r="E54" s="78" t="s">
        <v>167</v>
      </c>
      <c r="F54" s="82" t="s">
        <v>149</v>
      </c>
      <c r="G54" s="78"/>
      <c r="H54" s="135"/>
    </row>
    <row r="55" spans="2:8" ht="15" thickBot="1">
      <c r="B55" s="138"/>
      <c r="C55" s="79" t="s">
        <v>158</v>
      </c>
      <c r="D55" s="121" t="s">
        <v>154</v>
      </c>
      <c r="E55" s="80" t="s">
        <v>167</v>
      </c>
      <c r="F55" s="84" t="s">
        <v>150</v>
      </c>
      <c r="G55" s="80"/>
      <c r="H55" s="135"/>
    </row>
    <row r="56" spans="2:8" ht="15" thickBot="1">
      <c r="B56" s="141"/>
      <c r="C56" s="142"/>
      <c r="D56" s="142"/>
      <c r="E56" s="142"/>
      <c r="F56" s="142"/>
      <c r="G56" s="142"/>
      <c r="H56" s="143"/>
    </row>
    <row r="57" spans="2:8" ht="15" thickTop="1"/>
  </sheetData>
  <mergeCells count="7">
    <mergeCell ref="C3:G3"/>
    <mergeCell ref="C46:G46"/>
    <mergeCell ref="C9:G9"/>
    <mergeCell ref="C11:F11"/>
    <mergeCell ref="C29:G29"/>
    <mergeCell ref="C31:G31"/>
    <mergeCell ref="C44:G4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FUNDAMENTACION 1</vt:lpstr>
      <vt:lpstr>FUNDAMENTACION 2</vt:lpstr>
      <vt:lpstr>FUNDAMENTACION 3</vt:lpstr>
      <vt:lpstr>1</vt:lpstr>
      <vt:lpstr>2</vt:lpstr>
      <vt:lpstr>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Familia Unida</dc:creator>
  <cp:lastModifiedBy>Karen Patricia Oliva De Barbieri</cp:lastModifiedBy>
  <dcterms:created xsi:type="dcterms:W3CDTF">2017-07-24T22:12:04Z</dcterms:created>
  <dcterms:modified xsi:type="dcterms:W3CDTF">2025-03-10T11:56:39Z</dcterms:modified>
</cp:coreProperties>
</file>